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5600" activeTab="1"/>
  </bookViews>
  <sheets>
    <sheet name="Příjmy k 31.10.2021" sheetId="13" r:id="rId1"/>
    <sheet name="výdaje k 31.10.2021" sheetId="14" r:id="rId2"/>
  </sheets>
  <definedNames>
    <definedName name="_xlnm.Print_Area" localSheetId="0">'Příjmy k 31.10.2021'!$E$69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9" i="14" l="1"/>
  <c r="D126" i="14"/>
  <c r="D100" i="14"/>
  <c r="D94" i="14"/>
  <c r="D89" i="14"/>
  <c r="D83" i="14"/>
  <c r="D72" i="14"/>
  <c r="D68" i="14"/>
  <c r="D64" i="14"/>
  <c r="D60" i="14"/>
  <c r="D56" i="14"/>
  <c r="D50" i="14"/>
  <c r="D43" i="14"/>
  <c r="D40" i="14"/>
  <c r="D36" i="14"/>
  <c r="D31" i="14"/>
  <c r="D25" i="14"/>
  <c r="D22" i="14"/>
  <c r="D16" i="14"/>
  <c r="D13" i="14"/>
  <c r="D10" i="14"/>
  <c r="G56" i="13"/>
  <c r="F56" i="13"/>
  <c r="E56" i="13"/>
  <c r="D55" i="13"/>
</calcChain>
</file>

<file path=xl/comments1.xml><?xml version="1.0" encoding="utf-8"?>
<comments xmlns="http://schemas.openxmlformats.org/spreadsheetml/2006/main">
  <authors>
    <author>Věra</author>
  </authors>
  <commentList>
    <comment ref="C66" authorId="0">
      <text>
        <r>
          <rPr>
            <b/>
            <sz val="9"/>
            <color indexed="81"/>
            <rFont val="Tahoma"/>
            <family val="2"/>
            <charset val="238"/>
          </rPr>
          <t>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<sst xmlns="http://schemas.openxmlformats.org/spreadsheetml/2006/main" count="177" uniqueCount="134">
  <si>
    <t>Druh příjmu</t>
  </si>
  <si>
    <t>Objem příjmů</t>
  </si>
  <si>
    <t>položka</t>
  </si>
  <si>
    <t>Rozpočet 2014</t>
  </si>
  <si>
    <t>Daň z příjmů fyz. osob ze záv. činnosti a funk.pož.</t>
  </si>
  <si>
    <t>Daň z příjmů fyz. osob ze samost. výděl. činnosti</t>
  </si>
  <si>
    <t>Daň z příjmů fyzických osob z kapitál.výnosů</t>
  </si>
  <si>
    <t>Daň z příjmů právnických osob</t>
  </si>
  <si>
    <t>Daň z příjmů právnických osob za obce</t>
  </si>
  <si>
    <t>Daň z přidané hodnoty</t>
  </si>
  <si>
    <t>Správní poplatky</t>
  </si>
  <si>
    <t>Daň z nemovitostí</t>
  </si>
  <si>
    <t>neinv.přij.transf. z všeob.pokl. správy st.rozp.</t>
  </si>
  <si>
    <t>Neinv. přijaté transfery ze SR v rámci souhrnného dot. vztahu</t>
  </si>
  <si>
    <t>Neinvestiční přijaté transfery od obcí</t>
  </si>
  <si>
    <t>Rozpočet projednán a schválen v zastupitelstvu obce dne : ………………………………..</t>
  </si>
  <si>
    <t xml:space="preserve">                                             Razítko obce, podpis starosty :</t>
  </si>
  <si>
    <t>Ostat. zeměděl. a potr. činnost a rozvoj</t>
  </si>
  <si>
    <t>Celospolečenské funkce lesů</t>
  </si>
  <si>
    <t>Pitná voda</t>
  </si>
  <si>
    <t>Činnost místní správy</t>
  </si>
  <si>
    <t>Položka</t>
  </si>
  <si>
    <t>Nákup materiálu</t>
  </si>
  <si>
    <t>Nákup ostatních služeb</t>
  </si>
  <si>
    <t>Silnice</t>
  </si>
  <si>
    <t>Opravy a udržování</t>
  </si>
  <si>
    <t>Nákup ost.služeb</t>
  </si>
  <si>
    <t>Budovy haly a stavby</t>
  </si>
  <si>
    <t>Ostatní záležitosti kultury(SPOZ)</t>
  </si>
  <si>
    <t>Věcné dary</t>
  </si>
  <si>
    <t>Veřejné osvětlení</t>
  </si>
  <si>
    <t>Elektrická energie</t>
  </si>
  <si>
    <t>Drobný hmotný dlouhodobý majetek</t>
  </si>
  <si>
    <t>Nákup materiálu j.n.</t>
  </si>
  <si>
    <t>Cestovné</t>
  </si>
  <si>
    <t>Sběr a svoz komunálních odpadů</t>
  </si>
  <si>
    <t>Péče o vzhled obce a veřejnou zeleň</t>
  </si>
  <si>
    <t>Ostatní osobní výdaje</t>
  </si>
  <si>
    <t>Povinné pojištění na veř.zdr.poj.</t>
  </si>
  <si>
    <t>Požární ochrana dobrovolná část</t>
  </si>
  <si>
    <t>Zastupitelstva obcí</t>
  </si>
  <si>
    <t>Odměny členů zastupitelstva</t>
  </si>
  <si>
    <t>Ochranné pomůcky</t>
  </si>
  <si>
    <t>Knihy učení pomůcky a tiskoviny</t>
  </si>
  <si>
    <t>Plyn</t>
  </si>
  <si>
    <t>Poštovní služby</t>
  </si>
  <si>
    <t>Služby peněžních ústavů</t>
  </si>
  <si>
    <t>Služby zpracování dat</t>
  </si>
  <si>
    <t>Pohoštění</t>
  </si>
  <si>
    <t>Úhrady sankcí jiným rozpočtům</t>
  </si>
  <si>
    <t>Ostatní finanční operace</t>
  </si>
  <si>
    <t>Platby daní a poplatků SR</t>
  </si>
  <si>
    <t>Výdaje celkem</t>
  </si>
  <si>
    <t>Odd</t>
  </si>
  <si>
    <t>paragr.</t>
  </si>
  <si>
    <t>Příjmy z pronájmu pozemků</t>
  </si>
  <si>
    <t>Nebytové hospodářství</t>
  </si>
  <si>
    <t>Kom.služby a úz.rozvoj j.n.</t>
  </si>
  <si>
    <t>Příjmy z pronájmu ost.nemov.</t>
  </si>
  <si>
    <t>Přij.nekap.příspěvky,náhrady</t>
  </si>
  <si>
    <t>Příjmy z úroků</t>
  </si>
  <si>
    <t>Obec.příjmy a výd.z fin.oprerací</t>
  </si>
  <si>
    <t>celkem</t>
  </si>
  <si>
    <t>PŘÍJMY</t>
  </si>
  <si>
    <t>Dopravní obslužnost</t>
  </si>
  <si>
    <t>Výdaje na dopr.úz. obslužnost</t>
  </si>
  <si>
    <t>Pohonné hmoty a maziva</t>
  </si>
  <si>
    <t>Ostatní činn.j.n.</t>
  </si>
  <si>
    <t>Služby telekom. a radiokomunikací</t>
  </si>
  <si>
    <t>Obecné příjmy a výdaje z fin. operací</t>
  </si>
  <si>
    <t>DHDM</t>
  </si>
  <si>
    <t>Dan z hazardních her</t>
  </si>
  <si>
    <t>Kanalizace</t>
  </si>
  <si>
    <r>
      <t xml:space="preserve">Obec </t>
    </r>
    <r>
      <rPr>
        <sz val="10"/>
        <rFont val="Arial"/>
        <family val="2"/>
      </rPr>
      <t xml:space="preserve">......................................…    okres    ……………………………        </t>
    </r>
    <r>
      <rPr>
        <i/>
        <sz val="10"/>
        <rFont val="Arial"/>
        <family val="2"/>
      </rPr>
      <t>Strana 1 (A4)</t>
    </r>
  </si>
  <si>
    <r>
      <t xml:space="preserve">  P Ř Í J M Y </t>
    </r>
    <r>
      <rPr>
        <i/>
        <sz val="10"/>
        <rFont val="Arial"/>
        <family val="2"/>
      </rPr>
      <t>(v Kč)</t>
    </r>
    <r>
      <rPr>
        <b/>
        <sz val="10"/>
        <rFont val="Arial"/>
        <family val="2"/>
      </rPr>
      <t xml:space="preserve"> </t>
    </r>
  </si>
  <si>
    <t xml:space="preserve"> R O Z P O Č T O V É   V Ý D A J E (v Kč) </t>
  </si>
  <si>
    <t>Druh výdajů</t>
  </si>
  <si>
    <t>Odd paragr.</t>
  </si>
  <si>
    <t>zjistit, kolik Kč bude dotace od Krajského úřadu a vložit přesnou částku</t>
  </si>
  <si>
    <t>pohonné hmoty</t>
  </si>
  <si>
    <t>pokladna</t>
  </si>
  <si>
    <t>Podmoky</t>
  </si>
  <si>
    <t>okres Havlíčkův Brod</t>
  </si>
  <si>
    <t>Popl.za prov.sys.likv.kom.odp.</t>
  </si>
  <si>
    <t>Poplatek ze psů</t>
  </si>
  <si>
    <t>Vodní díla v zeměděl.krajině</t>
  </si>
  <si>
    <t>Příj.z pronáj.ost.nemovitostí</t>
  </si>
  <si>
    <t>Pohřebnictví</t>
  </si>
  <si>
    <t>Příj.z poskyt.služeb a výrobků</t>
  </si>
  <si>
    <t>Příjmy z prodeje pozemků</t>
  </si>
  <si>
    <t xml:space="preserve">Sběr a svoz ostatn.odpadů </t>
  </si>
  <si>
    <t>Př.z podílů na zisku a divid.</t>
  </si>
  <si>
    <t>Obec Podmoky okres Havl. Brod</t>
  </si>
  <si>
    <t>Ozdrav.hosp.zvířat,pol.a sp.pl</t>
  </si>
  <si>
    <t>Neinv.tra.obec.prospěš.společ.</t>
  </si>
  <si>
    <t>Ost. záležitosti kultury</t>
  </si>
  <si>
    <t>Rozhlas a televize</t>
  </si>
  <si>
    <t>Neinvestiční transfery obcím</t>
  </si>
  <si>
    <t xml:space="preserve">Sběr a svoz ostatních odpadů </t>
  </si>
  <si>
    <t>Nájemné</t>
  </si>
  <si>
    <t>Konzult.,porad.a práv.služby</t>
  </si>
  <si>
    <t>Nákup kolků</t>
  </si>
  <si>
    <t>Ost.neinv.tra.nezisk.a pod.org</t>
  </si>
  <si>
    <t>Stroje,přístroje,zařízení</t>
  </si>
  <si>
    <t>Návrh rozpočtu  zveřejněn dne :   ……………………………………...</t>
  </si>
  <si>
    <t>Ostatní příjmy z vlastní činnosti</t>
  </si>
  <si>
    <t>hotovo</t>
  </si>
  <si>
    <t>udělat</t>
  </si>
  <si>
    <t>Odměny za užití duševn.vlastn.</t>
  </si>
  <si>
    <t>Služby peněžn.ústavů</t>
  </si>
  <si>
    <t>Služby školení a vzdělávání</t>
  </si>
  <si>
    <t>odvody za onětí půdy</t>
  </si>
  <si>
    <t>Ost.inv.příjm.transf.ze SR</t>
  </si>
  <si>
    <t>investiční přijaté transfery od krajů</t>
  </si>
  <si>
    <t>převody mezi vlastn.účty</t>
  </si>
  <si>
    <t>NÁVRH ROZPOČTU NA ROK 2022</t>
  </si>
  <si>
    <t>volby do parlamentu</t>
  </si>
  <si>
    <t>ost.nákupy</t>
  </si>
  <si>
    <t>převody vlastn.účtům</t>
  </si>
  <si>
    <t>upravený rozp.2021</t>
  </si>
  <si>
    <t>skutečnost k 31.10.2021</t>
  </si>
  <si>
    <t>návrh rozp.r.2022</t>
  </si>
  <si>
    <t>rekapitulace:</t>
  </si>
  <si>
    <t>poč.stav</t>
  </si>
  <si>
    <t>příjmy</t>
  </si>
  <si>
    <t>výdaje</t>
  </si>
  <si>
    <t>financ.</t>
  </si>
  <si>
    <t>pol.8124 - uhrazené splátky úvěru</t>
  </si>
  <si>
    <t>pol.8123- dlouhodobé přijaté prostředky</t>
  </si>
  <si>
    <t>Konečný stav</t>
  </si>
  <si>
    <t>Rozpočet na rok 2022</t>
  </si>
  <si>
    <t>rozpočet na rok 2022</t>
  </si>
  <si>
    <t>Úroky z úvěru</t>
  </si>
  <si>
    <t>Splátka úvěru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</si>
</sst>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 CE"/>
      <family val="2"/>
      <charset val="238"/>
    </font>
    <font>
      <b/>
      <sz val="12"/>
      <name val="Times New Roman"/>
      <family val="1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</font>
    <font>
      <sz val="12"/>
      <name val="Arial"/>
      <family val="2"/>
      <charset val="238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CD45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0" fontId="0" fillId="0" borderId="0" xfId="0" applyFill="1"/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11" fillId="0" borderId="0" xfId="0" applyFont="1"/>
    <xf numFmtId="0" fontId="0" fillId="0" borderId="0" xfId="0" applyAlignment="1">
      <alignment wrapText="1"/>
    </xf>
    <xf numFmtId="0" fontId="7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8" fillId="2" borderId="2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/>
    <xf numFmtId="0" fontId="21" fillId="0" borderId="0" xfId="0" applyFont="1"/>
    <xf numFmtId="0" fontId="12" fillId="0" borderId="0" xfId="0" applyFont="1"/>
    <xf numFmtId="0" fontId="22" fillId="0" borderId="14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0" fontId="24" fillId="0" borderId="0" xfId="0" applyFont="1"/>
    <xf numFmtId="0" fontId="23" fillId="2" borderId="19" xfId="0" applyFont="1" applyFill="1" applyBorder="1" applyAlignment="1">
      <alignment horizontal="right" vertical="center" wrapText="1"/>
    </xf>
    <xf numFmtId="0" fontId="25" fillId="2" borderId="19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26" fillId="2" borderId="19" xfId="0" applyFont="1" applyFill="1" applyBorder="1" applyAlignment="1">
      <alignment horizontal="right" vertical="center" wrapText="1"/>
    </xf>
    <xf numFmtId="0" fontId="26" fillId="2" borderId="25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7" fillId="0" borderId="0" xfId="0" applyFont="1"/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30" fillId="0" borderId="0" xfId="0" applyFont="1"/>
    <xf numFmtId="0" fontId="30" fillId="0" borderId="11" xfId="0" applyFont="1" applyBorder="1"/>
    <xf numFmtId="0" fontId="30" fillId="0" borderId="12" xfId="0" applyFont="1" applyBorder="1"/>
    <xf numFmtId="0" fontId="30" fillId="0" borderId="12" xfId="0" applyFont="1" applyFill="1" applyBorder="1"/>
    <xf numFmtId="0" fontId="30" fillId="0" borderId="13" xfId="0" applyFont="1" applyBorder="1"/>
    <xf numFmtId="0" fontId="13" fillId="0" borderId="0" xfId="0" applyFont="1"/>
    <xf numFmtId="0" fontId="13" fillId="0" borderId="0" xfId="0" applyFont="1" applyAlignment="1"/>
    <xf numFmtId="0" fontId="31" fillId="0" borderId="0" xfId="0" applyFont="1"/>
    <xf numFmtId="0" fontId="31" fillId="0" borderId="11" xfId="0" applyFont="1" applyBorder="1"/>
    <xf numFmtId="0" fontId="32" fillId="0" borderId="11" xfId="0" applyFont="1" applyBorder="1"/>
    <xf numFmtId="0" fontId="31" fillId="0" borderId="14" xfId="0" applyFont="1" applyBorder="1"/>
    <xf numFmtId="0" fontId="6" fillId="2" borderId="26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0" fillId="2" borderId="33" xfId="0" applyFill="1" applyBorder="1"/>
    <xf numFmtId="0" fontId="31" fillId="0" borderId="0" xfId="0" applyFont="1" applyFill="1"/>
    <xf numFmtId="0" fontId="13" fillId="2" borderId="25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32" xfId="0" applyFont="1" applyFill="1" applyBorder="1" applyAlignment="1">
      <alignment horizontal="center" vertical="top" wrapText="1"/>
    </xf>
    <xf numFmtId="0" fontId="31" fillId="0" borderId="11" xfId="0" applyFont="1" applyFill="1" applyBorder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0" fontId="13" fillId="2" borderId="11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31" xfId="0" applyNumberFormat="1" applyBorder="1"/>
    <xf numFmtId="4" fontId="16" fillId="0" borderId="32" xfId="0" applyNumberFormat="1" applyFont="1" applyBorder="1"/>
    <xf numFmtId="4" fontId="0" fillId="0" borderId="32" xfId="0" applyNumberFormat="1" applyBorder="1"/>
    <xf numFmtId="4" fontId="33" fillId="0" borderId="32" xfId="0" applyNumberFormat="1" applyFont="1" applyBorder="1"/>
    <xf numFmtId="3" fontId="28" fillId="2" borderId="31" xfId="0" applyNumberFormat="1" applyFont="1" applyFill="1" applyBorder="1" applyAlignment="1">
      <alignment vertical="top" wrapText="1"/>
    </xf>
    <xf numFmtId="3" fontId="13" fillId="2" borderId="32" xfId="0" applyNumberFormat="1" applyFont="1" applyFill="1" applyBorder="1" applyAlignment="1">
      <alignment horizontal="center" vertical="top" wrapText="1"/>
    </xf>
    <xf numFmtId="3" fontId="12" fillId="2" borderId="33" xfId="0" applyNumberFormat="1" applyFont="1" applyFill="1" applyBorder="1" applyAlignment="1">
      <alignment horizontal="center" wrapText="1"/>
    </xf>
    <xf numFmtId="3" fontId="0" fillId="0" borderId="2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0" xfId="0" applyNumberFormat="1" applyBorder="1"/>
    <xf numFmtId="0" fontId="8" fillId="0" borderId="0" xfId="0" applyFont="1"/>
    <xf numFmtId="0" fontId="6" fillId="2" borderId="8" xfId="0" applyFont="1" applyFill="1" applyBorder="1" applyAlignment="1">
      <alignment vertical="center" wrapText="1"/>
    </xf>
    <xf numFmtId="4" fontId="21" fillId="0" borderId="11" xfId="0" applyNumberFormat="1" applyFont="1" applyBorder="1" applyAlignment="1">
      <alignment vertical="center"/>
    </xf>
    <xf numFmtId="4" fontId="21" fillId="0" borderId="11" xfId="0" applyNumberFormat="1" applyFont="1" applyFill="1" applyBorder="1" applyAlignment="1">
      <alignment vertical="center"/>
    </xf>
    <xf numFmtId="4" fontId="21" fillId="0" borderId="11" xfId="0" applyNumberFormat="1" applyFont="1" applyBorder="1"/>
    <xf numFmtId="4" fontId="34" fillId="2" borderId="30" xfId="0" applyNumberFormat="1" applyFont="1" applyFill="1" applyBorder="1" applyAlignment="1">
      <alignment vertical="center" wrapText="1"/>
    </xf>
    <xf numFmtId="4" fontId="34" fillId="2" borderId="11" xfId="0" applyNumberFormat="1" applyFont="1" applyFill="1" applyBorder="1" applyAlignment="1">
      <alignment vertical="center" wrapText="1"/>
    </xf>
    <xf numFmtId="4" fontId="35" fillId="2" borderId="11" xfId="0" applyNumberFormat="1" applyFont="1" applyFill="1" applyBorder="1" applyAlignment="1">
      <alignment vertical="center" wrapText="1"/>
    </xf>
    <xf numFmtId="4" fontId="21" fillId="0" borderId="30" xfId="0" applyNumberFormat="1" applyFont="1" applyBorder="1" applyAlignment="1">
      <alignment vertical="center"/>
    </xf>
    <xf numFmtId="4" fontId="21" fillId="0" borderId="11" xfId="0" applyNumberFormat="1" applyFont="1" applyBorder="1" applyAlignment="1">
      <alignment horizontal="right" vertical="center"/>
    </xf>
    <xf numFmtId="4" fontId="21" fillId="0" borderId="0" xfId="0" applyNumberFormat="1" applyFont="1"/>
    <xf numFmtId="3" fontId="21" fillId="0" borderId="0" xfId="0" applyNumberFormat="1" applyFont="1"/>
    <xf numFmtId="4" fontId="34" fillId="2" borderId="36" xfId="0" applyNumberFormat="1" applyFont="1" applyFill="1" applyBorder="1" applyAlignment="1">
      <alignment wrapText="1"/>
    </xf>
    <xf numFmtId="4" fontId="34" fillId="2" borderId="37" xfId="0" applyNumberFormat="1" applyFont="1" applyFill="1" applyBorder="1" applyAlignment="1">
      <alignment wrapText="1"/>
    </xf>
    <xf numFmtId="0" fontId="0" fillId="0" borderId="0" xfId="0" applyFont="1"/>
    <xf numFmtId="0" fontId="34" fillId="2" borderId="31" xfId="0" applyFont="1" applyFill="1" applyBorder="1" applyAlignment="1">
      <alignment vertical="top" wrapText="1"/>
    </xf>
    <xf numFmtId="0" fontId="34" fillId="2" borderId="32" xfId="0" applyFont="1" applyFill="1" applyBorder="1" applyAlignment="1">
      <alignment horizontal="center" vertical="top" wrapText="1"/>
    </xf>
    <xf numFmtId="0" fontId="34" fillId="2" borderId="33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4" fontId="21" fillId="4" borderId="20" xfId="0" applyNumberFormat="1" applyFont="1" applyFill="1" applyBorder="1"/>
    <xf numFmtId="4" fontId="34" fillId="3" borderId="20" xfId="0" applyNumberFormat="1" applyFont="1" applyFill="1" applyBorder="1" applyAlignment="1">
      <alignment horizontal="right" vertical="center" wrapText="1"/>
    </xf>
    <xf numFmtId="4" fontId="21" fillId="3" borderId="20" xfId="0" applyNumberFormat="1" applyFont="1" applyFill="1" applyBorder="1"/>
    <xf numFmtId="4" fontId="34" fillId="3" borderId="20" xfId="0" applyNumberFormat="1" applyFont="1" applyFill="1" applyBorder="1"/>
    <xf numFmtId="4" fontId="21" fillId="3" borderId="11" xfId="0" applyNumberFormat="1" applyFont="1" applyFill="1" applyBorder="1"/>
    <xf numFmtId="0" fontId="38" fillId="0" borderId="11" xfId="0" applyFont="1" applyBorder="1"/>
    <xf numFmtId="4" fontId="22" fillId="3" borderId="14" xfId="0" applyNumberFormat="1" applyFont="1" applyFill="1" applyBorder="1"/>
    <xf numFmtId="0" fontId="0" fillId="5" borderId="0" xfId="0" applyFill="1"/>
    <xf numFmtId="4" fontId="39" fillId="5" borderId="32" xfId="0" applyNumberFormat="1" applyFont="1" applyFill="1" applyBorder="1"/>
    <xf numFmtId="0" fontId="40" fillId="5" borderId="11" xfId="0" applyFont="1" applyFill="1" applyBorder="1"/>
    <xf numFmtId="0" fontId="14" fillId="2" borderId="10" xfId="0" applyFont="1" applyFill="1" applyBorder="1" applyAlignment="1">
      <alignment vertical="center" wrapText="1"/>
    </xf>
    <xf numFmtId="0" fontId="30" fillId="5" borderId="12" xfId="0" applyFont="1" applyFill="1" applyBorder="1"/>
    <xf numFmtId="0" fontId="30" fillId="0" borderId="38" xfId="0" applyFont="1" applyBorder="1"/>
    <xf numFmtId="0" fontId="31" fillId="0" borderId="39" xfId="0" applyFont="1" applyBorder="1"/>
    <xf numFmtId="0" fontId="34" fillId="2" borderId="17" xfId="0" applyFont="1" applyFill="1" applyBorder="1" applyAlignment="1">
      <alignment vertical="top" shrinkToFit="1"/>
    </xf>
    <xf numFmtId="0" fontId="34" fillId="2" borderId="28" xfId="0" applyFont="1" applyFill="1" applyBorder="1" applyAlignment="1">
      <alignment horizontal="center" shrinkToFit="1"/>
    </xf>
    <xf numFmtId="0" fontId="41" fillId="2" borderId="18" xfId="0" applyFont="1" applyFill="1" applyBorder="1" applyAlignment="1">
      <alignment horizontal="center" vertical="top" shrinkToFit="1"/>
    </xf>
    <xf numFmtId="3" fontId="18" fillId="2" borderId="40" xfId="0" applyNumberFormat="1" applyFont="1" applyFill="1" applyBorder="1" applyAlignment="1">
      <alignment wrapText="1"/>
    </xf>
    <xf numFmtId="0" fontId="5" fillId="2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3" fontId="18" fillId="2" borderId="41" xfId="0" applyNumberFormat="1" applyFont="1" applyFill="1" applyBorder="1" applyAlignment="1">
      <alignment wrapText="1"/>
    </xf>
    <xf numFmtId="0" fontId="16" fillId="0" borderId="0" xfId="0" applyFont="1"/>
    <xf numFmtId="3" fontId="10" fillId="2" borderId="23" xfId="0" applyNumberFormat="1" applyFont="1" applyFill="1" applyBorder="1" applyAlignment="1">
      <alignment wrapText="1"/>
    </xf>
    <xf numFmtId="3" fontId="10" fillId="2" borderId="24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/>
    <xf numFmtId="0" fontId="32" fillId="0" borderId="34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CD45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49" zoomScaleSheetLayoutView="85" workbookViewId="0">
      <selection activeCell="G59" sqref="G59"/>
    </sheetView>
  </sheetViews>
  <sheetFormatPr defaultRowHeight="15" x14ac:dyDescent="0.25"/>
  <cols>
    <col min="1" max="1" width="7.5703125" style="43" customWidth="1"/>
    <col min="2" max="2" width="12.42578125" customWidth="1"/>
    <col min="3" max="3" width="45.140625" customWidth="1"/>
    <col min="4" max="4" width="19.28515625" hidden="1" customWidth="1"/>
    <col min="5" max="5" width="19.42578125" style="105" customWidth="1"/>
    <col min="6" max="6" width="18.7109375" style="37" customWidth="1"/>
    <col min="7" max="7" width="17.28515625" style="76" customWidth="1"/>
  </cols>
  <sheetData>
    <row r="1" spans="1:7" x14ac:dyDescent="0.25">
      <c r="A1" s="40" t="s">
        <v>73</v>
      </c>
      <c r="B1" s="91" t="s">
        <v>81</v>
      </c>
      <c r="C1" s="1" t="s">
        <v>82</v>
      </c>
    </row>
    <row r="3" spans="1:7" ht="12.75" customHeight="1" x14ac:dyDescent="0.25">
      <c r="A3" s="41"/>
    </row>
    <row r="4" spans="1:7" ht="23.25" x14ac:dyDescent="0.35">
      <c r="A4" s="137" t="s">
        <v>115</v>
      </c>
      <c r="B4" s="137"/>
      <c r="C4" s="137"/>
    </row>
    <row r="7" spans="1:7" x14ac:dyDescent="0.25">
      <c r="A7" s="42" t="s">
        <v>74</v>
      </c>
      <c r="C7" s="2"/>
      <c r="E7" s="105" t="s">
        <v>106</v>
      </c>
      <c r="F7" s="37" t="s">
        <v>106</v>
      </c>
      <c r="G7" s="76" t="s">
        <v>107</v>
      </c>
    </row>
    <row r="8" spans="1:7" ht="15.75" thickBot="1" x14ac:dyDescent="0.3"/>
    <row r="9" spans="1:7" s="3" customFormat="1" ht="12.75" customHeight="1" x14ac:dyDescent="0.25">
      <c r="A9" s="73" t="s">
        <v>53</v>
      </c>
      <c r="B9" s="69"/>
      <c r="C9" s="16"/>
      <c r="D9" s="17"/>
      <c r="E9" s="106"/>
      <c r="F9" s="126"/>
      <c r="G9" s="85"/>
    </row>
    <row r="10" spans="1:7" s="3" customFormat="1" ht="13.5" customHeight="1" x14ac:dyDescent="0.25">
      <c r="A10" s="72" t="s">
        <v>54</v>
      </c>
      <c r="B10" s="74" t="s">
        <v>2</v>
      </c>
      <c r="C10" s="4" t="s">
        <v>0</v>
      </c>
      <c r="D10" s="5" t="s">
        <v>1</v>
      </c>
      <c r="E10" s="107" t="s">
        <v>119</v>
      </c>
      <c r="F10" s="128" t="s">
        <v>120</v>
      </c>
      <c r="G10" s="86" t="s">
        <v>121</v>
      </c>
    </row>
    <row r="11" spans="1:7" s="3" customFormat="1" ht="16.5" thickBot="1" x14ac:dyDescent="0.3">
      <c r="A11" s="68"/>
      <c r="B11" s="70"/>
      <c r="C11" s="27"/>
      <c r="D11" s="6" t="s">
        <v>3</v>
      </c>
      <c r="E11" s="108"/>
      <c r="F11" s="127"/>
      <c r="G11" s="87"/>
    </row>
    <row r="12" spans="1:7" s="7" customFormat="1" ht="15.95" customHeight="1" x14ac:dyDescent="0.25">
      <c r="A12" s="44"/>
      <c r="B12" s="8">
        <v>1111</v>
      </c>
      <c r="C12" s="9" t="s">
        <v>4</v>
      </c>
      <c r="D12" s="10">
        <v>480000</v>
      </c>
      <c r="E12" s="96">
        <v>550000</v>
      </c>
      <c r="F12" s="99">
        <v>311172.90999999997</v>
      </c>
      <c r="G12" s="88"/>
    </row>
    <row r="13" spans="1:7" s="7" customFormat="1" ht="15.95" customHeight="1" x14ac:dyDescent="0.25">
      <c r="A13" s="44"/>
      <c r="B13" s="8">
        <v>1112</v>
      </c>
      <c r="C13" s="9" t="s">
        <v>5</v>
      </c>
      <c r="D13" s="10">
        <v>15000</v>
      </c>
      <c r="E13" s="97">
        <v>20000</v>
      </c>
      <c r="F13" s="93">
        <v>16132.47</v>
      </c>
      <c r="G13" s="89"/>
    </row>
    <row r="14" spans="1:7" s="7" customFormat="1" ht="15.95" customHeight="1" x14ac:dyDescent="0.25">
      <c r="A14" s="44"/>
      <c r="B14" s="8">
        <v>1113</v>
      </c>
      <c r="C14" s="9" t="s">
        <v>6</v>
      </c>
      <c r="D14" s="10">
        <v>40000</v>
      </c>
      <c r="E14" s="97">
        <v>70000</v>
      </c>
      <c r="F14" s="93">
        <v>56274.09</v>
      </c>
      <c r="G14" s="89"/>
    </row>
    <row r="15" spans="1:7" s="7" customFormat="1" ht="15.95" customHeight="1" x14ac:dyDescent="0.25">
      <c r="A15" s="44"/>
      <c r="B15" s="8">
        <v>1121</v>
      </c>
      <c r="C15" s="9" t="s">
        <v>7</v>
      </c>
      <c r="D15" s="10">
        <v>480000</v>
      </c>
      <c r="E15" s="97">
        <v>500000</v>
      </c>
      <c r="F15" s="93">
        <v>467886.34</v>
      </c>
      <c r="G15" s="89"/>
    </row>
    <row r="16" spans="1:7" s="7" customFormat="1" ht="15.95" customHeight="1" x14ac:dyDescent="0.25">
      <c r="A16" s="44"/>
      <c r="B16" s="8">
        <v>1122</v>
      </c>
      <c r="C16" s="9" t="s">
        <v>8</v>
      </c>
      <c r="D16" s="10">
        <v>15000</v>
      </c>
      <c r="E16" s="97">
        <v>95000</v>
      </c>
      <c r="F16" s="93">
        <v>79420</v>
      </c>
      <c r="G16" s="89"/>
    </row>
    <row r="17" spans="1:8" s="7" customFormat="1" ht="15.95" customHeight="1" x14ac:dyDescent="0.25">
      <c r="A17" s="44"/>
      <c r="B17" s="8">
        <v>1211</v>
      </c>
      <c r="C17" s="9" t="s">
        <v>9</v>
      </c>
      <c r="D17" s="10">
        <v>1050000</v>
      </c>
      <c r="E17" s="97">
        <v>1100000</v>
      </c>
      <c r="F17" s="93">
        <v>999933.24</v>
      </c>
      <c r="G17" s="89"/>
    </row>
    <row r="18" spans="1:8" s="7" customFormat="1" ht="15.95" customHeight="1" x14ac:dyDescent="0.25">
      <c r="A18" s="44"/>
      <c r="B18" s="8">
        <v>1334</v>
      </c>
      <c r="C18" s="9" t="s">
        <v>111</v>
      </c>
      <c r="D18" s="10"/>
      <c r="E18" s="97">
        <v>1000</v>
      </c>
      <c r="F18" s="93">
        <v>910.5</v>
      </c>
      <c r="G18" s="89"/>
    </row>
    <row r="19" spans="1:8" s="7" customFormat="1" ht="15.95" customHeight="1" x14ac:dyDescent="0.25">
      <c r="A19" s="44"/>
      <c r="B19" s="8">
        <v>1340</v>
      </c>
      <c r="C19" s="9" t="s">
        <v>83</v>
      </c>
      <c r="D19" s="10"/>
      <c r="E19" s="97">
        <v>105000</v>
      </c>
      <c r="F19" s="93">
        <v>95700</v>
      </c>
      <c r="G19" s="89"/>
    </row>
    <row r="20" spans="1:8" s="7" customFormat="1" ht="15.95" customHeight="1" x14ac:dyDescent="0.25">
      <c r="A20" s="44"/>
      <c r="B20" s="8">
        <v>1341</v>
      </c>
      <c r="C20" s="9" t="s">
        <v>84</v>
      </c>
      <c r="D20" s="10"/>
      <c r="E20" s="97">
        <v>3000</v>
      </c>
      <c r="F20" s="93">
        <v>2725</v>
      </c>
      <c r="G20" s="89"/>
    </row>
    <row r="21" spans="1:8" s="7" customFormat="1" ht="15.95" customHeight="1" x14ac:dyDescent="0.25">
      <c r="A21" s="44"/>
      <c r="B21" s="8">
        <v>1361</v>
      </c>
      <c r="C21" s="9" t="s">
        <v>10</v>
      </c>
      <c r="D21" s="10">
        <v>500</v>
      </c>
      <c r="E21" s="97">
        <v>200</v>
      </c>
      <c r="F21" s="93">
        <v>50</v>
      </c>
      <c r="G21" s="89"/>
    </row>
    <row r="22" spans="1:8" s="7" customFormat="1" ht="15.95" customHeight="1" x14ac:dyDescent="0.25">
      <c r="A22" s="44"/>
      <c r="B22" s="8">
        <v>1381</v>
      </c>
      <c r="C22" s="9" t="s">
        <v>71</v>
      </c>
      <c r="D22" s="20"/>
      <c r="E22" s="97">
        <v>16000</v>
      </c>
      <c r="F22" s="93">
        <v>14489.65</v>
      </c>
      <c r="G22" s="89"/>
    </row>
    <row r="23" spans="1:8" s="7" customFormat="1" ht="15.95" customHeight="1" thickBot="1" x14ac:dyDescent="0.3">
      <c r="A23" s="44"/>
      <c r="B23" s="8">
        <v>1511</v>
      </c>
      <c r="C23" s="9" t="s">
        <v>11</v>
      </c>
      <c r="D23" s="32">
        <v>720000</v>
      </c>
      <c r="E23" s="97">
        <v>500000</v>
      </c>
      <c r="F23" s="100">
        <v>297080.2</v>
      </c>
      <c r="G23" s="89"/>
    </row>
    <row r="24" spans="1:8" s="7" customFormat="1" ht="15.95" customHeight="1" x14ac:dyDescent="0.25">
      <c r="A24" s="44"/>
      <c r="B24" s="8">
        <v>4111</v>
      </c>
      <c r="C24" s="9" t="s">
        <v>12</v>
      </c>
      <c r="D24" s="33">
        <v>15000</v>
      </c>
      <c r="E24" s="93">
        <v>52894.8</v>
      </c>
      <c r="F24" s="93">
        <v>64123.8</v>
      </c>
      <c r="G24" s="89"/>
    </row>
    <row r="25" spans="1:8" s="7" customFormat="1" ht="27" customHeight="1" x14ac:dyDescent="0.25">
      <c r="A25" s="44"/>
      <c r="B25" s="8">
        <v>4112</v>
      </c>
      <c r="C25" s="9" t="s">
        <v>13</v>
      </c>
      <c r="D25" s="33">
        <v>53300</v>
      </c>
      <c r="E25" s="98">
        <v>70800</v>
      </c>
      <c r="F25" s="97">
        <v>70800</v>
      </c>
      <c r="G25" s="89"/>
      <c r="H25" s="34" t="s">
        <v>78</v>
      </c>
    </row>
    <row r="26" spans="1:8" s="7" customFormat="1" ht="27" customHeight="1" x14ac:dyDescent="0.25">
      <c r="A26" s="44"/>
      <c r="B26" s="8">
        <v>4216</v>
      </c>
      <c r="C26" s="9" t="s">
        <v>112</v>
      </c>
      <c r="D26" s="33"/>
      <c r="E26" s="97">
        <v>21124000</v>
      </c>
      <c r="F26" s="97">
        <v>19978615.879999999</v>
      </c>
      <c r="G26" s="89"/>
      <c r="H26" s="34"/>
    </row>
    <row r="27" spans="1:8" s="7" customFormat="1" ht="15.95" customHeight="1" x14ac:dyDescent="0.25">
      <c r="A27" s="44"/>
      <c r="B27" s="8">
        <v>4121</v>
      </c>
      <c r="C27" s="9" t="s">
        <v>14</v>
      </c>
      <c r="D27" s="33"/>
      <c r="E27" s="93">
        <v>0</v>
      </c>
      <c r="F27" s="93">
        <v>0</v>
      </c>
      <c r="G27" s="89"/>
    </row>
    <row r="28" spans="1:8" s="7" customFormat="1" ht="15.95" customHeight="1" x14ac:dyDescent="0.25">
      <c r="A28" s="44"/>
      <c r="B28" s="8">
        <v>4222</v>
      </c>
      <c r="C28" s="9" t="s">
        <v>113</v>
      </c>
      <c r="D28" s="33"/>
      <c r="E28" s="93">
        <v>543420</v>
      </c>
      <c r="F28" s="93">
        <v>543420</v>
      </c>
      <c r="G28" s="89"/>
    </row>
    <row r="29" spans="1:8" s="7" customFormat="1" ht="15.95" customHeight="1" x14ac:dyDescent="0.25">
      <c r="A29" s="44"/>
      <c r="B29" s="8"/>
      <c r="C29" s="92"/>
      <c r="D29" s="33"/>
      <c r="E29" s="93"/>
      <c r="F29" s="93"/>
      <c r="G29" s="89"/>
    </row>
    <row r="30" spans="1:8" s="7" customFormat="1" ht="15.95" customHeight="1" x14ac:dyDescent="0.25">
      <c r="A30" s="45">
        <v>1019</v>
      </c>
      <c r="B30" s="22"/>
      <c r="C30" s="138" t="s">
        <v>17</v>
      </c>
      <c r="D30" s="139"/>
      <c r="E30" s="94"/>
      <c r="F30" s="93"/>
      <c r="G30" s="89"/>
    </row>
    <row r="31" spans="1:8" s="7" customFormat="1" ht="15.95" customHeight="1" x14ac:dyDescent="0.25">
      <c r="A31" s="46"/>
      <c r="B31" s="79">
        <v>2131</v>
      </c>
      <c r="C31" s="28" t="s">
        <v>55</v>
      </c>
      <c r="D31" s="21"/>
      <c r="E31" s="97">
        <v>35000</v>
      </c>
      <c r="F31" s="93">
        <v>0</v>
      </c>
      <c r="G31" s="89"/>
    </row>
    <row r="32" spans="1:8" s="7" customFormat="1" ht="15.95" customHeight="1" x14ac:dyDescent="0.25">
      <c r="A32" s="46">
        <v>1037</v>
      </c>
      <c r="B32" s="79"/>
      <c r="C32" s="140" t="s">
        <v>18</v>
      </c>
      <c r="D32" s="141"/>
      <c r="E32" s="94"/>
      <c r="F32" s="93"/>
      <c r="G32" s="89"/>
    </row>
    <row r="33" spans="1:7" s="7" customFormat="1" ht="15.95" customHeight="1" x14ac:dyDescent="0.25">
      <c r="A33" s="46"/>
      <c r="B33" s="79">
        <v>2111</v>
      </c>
      <c r="C33" s="28" t="s">
        <v>88</v>
      </c>
      <c r="D33" s="122"/>
      <c r="E33" s="94">
        <v>280000</v>
      </c>
      <c r="F33" s="93">
        <v>6870</v>
      </c>
      <c r="G33" s="89"/>
    </row>
    <row r="34" spans="1:7" s="7" customFormat="1" ht="15.95" customHeight="1" x14ac:dyDescent="0.25">
      <c r="A34" s="46"/>
      <c r="B34" s="79">
        <v>2131</v>
      </c>
      <c r="C34" s="28" t="s">
        <v>55</v>
      </c>
      <c r="D34" s="21"/>
      <c r="E34" s="97">
        <v>300000</v>
      </c>
      <c r="F34" s="93">
        <v>49588</v>
      </c>
      <c r="G34" s="89"/>
    </row>
    <row r="35" spans="1:7" s="7" customFormat="1" ht="15.95" customHeight="1" x14ac:dyDescent="0.25">
      <c r="A35" s="46">
        <v>2341</v>
      </c>
      <c r="B35" s="79"/>
      <c r="C35" s="111" t="s">
        <v>85</v>
      </c>
      <c r="D35" s="110"/>
      <c r="E35" s="97"/>
      <c r="F35" s="93"/>
      <c r="G35" s="89"/>
    </row>
    <row r="36" spans="1:7" s="7" customFormat="1" ht="15.95" customHeight="1" x14ac:dyDescent="0.25">
      <c r="A36" s="46"/>
      <c r="B36" s="79">
        <v>2132</v>
      </c>
      <c r="C36" s="109" t="s">
        <v>86</v>
      </c>
      <c r="D36" s="110"/>
      <c r="E36" s="97">
        <v>20000</v>
      </c>
      <c r="F36" s="93">
        <v>0</v>
      </c>
      <c r="G36" s="89"/>
    </row>
    <row r="37" spans="1:7" s="7" customFormat="1" ht="15.95" customHeight="1" x14ac:dyDescent="0.25">
      <c r="A37" s="46">
        <v>3613</v>
      </c>
      <c r="B37" s="79"/>
      <c r="C37" s="140" t="s">
        <v>56</v>
      </c>
      <c r="D37" s="141"/>
      <c r="E37" s="94"/>
      <c r="F37" s="93"/>
      <c r="G37" s="89"/>
    </row>
    <row r="38" spans="1:7" s="7" customFormat="1" ht="15.95" customHeight="1" x14ac:dyDescent="0.25">
      <c r="A38" s="46"/>
      <c r="B38" s="79">
        <v>2132</v>
      </c>
      <c r="C38" s="28" t="s">
        <v>58</v>
      </c>
      <c r="D38" s="21"/>
      <c r="E38" s="97">
        <v>5000</v>
      </c>
      <c r="F38" s="93">
        <v>2500</v>
      </c>
      <c r="G38" s="89"/>
    </row>
    <row r="39" spans="1:7" s="7" customFormat="1" ht="15.95" customHeight="1" x14ac:dyDescent="0.25">
      <c r="A39" s="46">
        <v>3632</v>
      </c>
      <c r="B39" s="79"/>
      <c r="C39" s="31" t="s">
        <v>87</v>
      </c>
      <c r="D39" s="21"/>
      <c r="E39" s="97"/>
      <c r="F39" s="93"/>
      <c r="G39" s="89"/>
    </row>
    <row r="40" spans="1:7" s="7" customFormat="1" ht="15.95" customHeight="1" x14ac:dyDescent="0.25">
      <c r="A40" s="46"/>
      <c r="B40" s="79">
        <v>2111</v>
      </c>
      <c r="C40" s="28" t="s">
        <v>88</v>
      </c>
      <c r="D40" s="21"/>
      <c r="E40" s="97">
        <v>6000</v>
      </c>
      <c r="F40" s="93">
        <v>4640</v>
      </c>
      <c r="G40" s="89"/>
    </row>
    <row r="41" spans="1:7" s="7" customFormat="1" ht="15.95" customHeight="1" x14ac:dyDescent="0.25">
      <c r="A41" s="46">
        <v>3639</v>
      </c>
      <c r="B41" s="79"/>
      <c r="C41" s="29" t="s">
        <v>57</v>
      </c>
      <c r="D41" s="21"/>
      <c r="E41" s="94"/>
      <c r="F41" s="93"/>
      <c r="G41" s="89"/>
    </row>
    <row r="42" spans="1:7" s="7" customFormat="1" ht="15.95" customHeight="1" x14ac:dyDescent="0.25">
      <c r="A42" s="46"/>
      <c r="B42" s="79">
        <v>2119</v>
      </c>
      <c r="C42" s="28" t="s">
        <v>105</v>
      </c>
      <c r="D42" s="21"/>
      <c r="E42" s="94">
        <v>1000</v>
      </c>
      <c r="F42" s="93">
        <v>0</v>
      </c>
      <c r="G42" s="89"/>
    </row>
    <row r="43" spans="1:7" s="7" customFormat="1" ht="15.95" customHeight="1" x14ac:dyDescent="0.25">
      <c r="A43" s="46"/>
      <c r="B43" s="79">
        <v>2131</v>
      </c>
      <c r="C43" s="28" t="s">
        <v>55</v>
      </c>
      <c r="D43" s="21"/>
      <c r="E43" s="97">
        <v>1500</v>
      </c>
      <c r="F43" s="93">
        <v>0</v>
      </c>
      <c r="G43" s="89"/>
    </row>
    <row r="44" spans="1:7" s="7" customFormat="1" ht="15.95" customHeight="1" x14ac:dyDescent="0.25">
      <c r="A44" s="46"/>
      <c r="B44" s="79">
        <v>3111</v>
      </c>
      <c r="C44" s="109" t="s">
        <v>89</v>
      </c>
      <c r="D44" s="110"/>
      <c r="E44" s="97">
        <v>10000</v>
      </c>
      <c r="F44" s="93">
        <v>0</v>
      </c>
      <c r="G44" s="89"/>
    </row>
    <row r="45" spans="1:7" s="7" customFormat="1" ht="15.95" customHeight="1" x14ac:dyDescent="0.25">
      <c r="A45" s="46">
        <v>3723</v>
      </c>
      <c r="B45" s="79"/>
      <c r="C45" s="140" t="s">
        <v>90</v>
      </c>
      <c r="D45" s="141"/>
      <c r="E45" s="94"/>
      <c r="F45" s="93"/>
      <c r="G45" s="89"/>
    </row>
    <row r="46" spans="1:7" s="7" customFormat="1" ht="15.95" customHeight="1" x14ac:dyDescent="0.25">
      <c r="A46" s="47"/>
      <c r="B46" s="79">
        <v>2324</v>
      </c>
      <c r="C46" s="30" t="s">
        <v>59</v>
      </c>
      <c r="D46" s="21"/>
      <c r="E46" s="97">
        <v>500</v>
      </c>
      <c r="F46" s="93">
        <v>0</v>
      </c>
      <c r="G46" s="89"/>
    </row>
    <row r="47" spans="1:7" s="7" customFormat="1" ht="15.95" customHeight="1" x14ac:dyDescent="0.25">
      <c r="A47" s="46">
        <v>6310</v>
      </c>
      <c r="B47" s="79"/>
      <c r="C47" s="31" t="s">
        <v>61</v>
      </c>
      <c r="D47" s="21"/>
      <c r="E47" s="94"/>
      <c r="F47" s="93"/>
      <c r="G47" s="89"/>
    </row>
    <row r="48" spans="1:7" s="7" customFormat="1" ht="15.95" customHeight="1" x14ac:dyDescent="0.25">
      <c r="A48" s="46"/>
      <c r="B48" s="79">
        <v>2141</v>
      </c>
      <c r="C48" s="30" t="s">
        <v>60</v>
      </c>
      <c r="D48" s="21"/>
      <c r="E48" s="97">
        <v>3500</v>
      </c>
      <c r="F48" s="93">
        <v>3084.23</v>
      </c>
      <c r="G48" s="89"/>
    </row>
    <row r="49" spans="1:9" s="7" customFormat="1" ht="15.95" customHeight="1" x14ac:dyDescent="0.25">
      <c r="A49" s="46"/>
      <c r="B49" s="79">
        <v>2142</v>
      </c>
      <c r="C49" s="30" t="s">
        <v>91</v>
      </c>
      <c r="D49" s="21"/>
      <c r="E49" s="97">
        <v>360</v>
      </c>
      <c r="F49" s="93">
        <v>360</v>
      </c>
      <c r="G49" s="89"/>
    </row>
    <row r="50" spans="1:9" s="7" customFormat="1" ht="15.95" customHeight="1" x14ac:dyDescent="0.25">
      <c r="A50" s="46"/>
      <c r="B50" s="79"/>
      <c r="C50" s="31"/>
      <c r="D50" s="21"/>
      <c r="E50" s="94"/>
      <c r="F50" s="93"/>
      <c r="G50" s="89"/>
    </row>
    <row r="51" spans="1:9" s="7" customFormat="1" ht="15.95" customHeight="1" x14ac:dyDescent="0.25">
      <c r="A51" s="48"/>
      <c r="B51" s="79">
        <v>4134</v>
      </c>
      <c r="C51" s="28" t="s">
        <v>114</v>
      </c>
      <c r="D51" s="21"/>
      <c r="E51" s="94"/>
      <c r="F51" s="93">
        <v>9000000</v>
      </c>
      <c r="G51" s="89"/>
    </row>
    <row r="52" spans="1:9" s="7" customFormat="1" ht="15.95" customHeight="1" x14ac:dyDescent="0.25">
      <c r="A52" s="48"/>
      <c r="B52" s="23"/>
      <c r="C52" s="24"/>
      <c r="D52" s="21"/>
      <c r="E52" s="93"/>
      <c r="F52" s="93"/>
      <c r="G52" s="89"/>
    </row>
    <row r="53" spans="1:9" s="7" customFormat="1" ht="15" customHeight="1" x14ac:dyDescent="0.25">
      <c r="A53" s="45"/>
      <c r="B53" s="8"/>
      <c r="C53" s="11"/>
      <c r="D53" s="12"/>
      <c r="E53" s="93"/>
      <c r="F53" s="93"/>
      <c r="G53" s="89"/>
      <c r="H53"/>
      <c r="I53"/>
    </row>
    <row r="54" spans="1:9" s="3" customFormat="1" ht="12.75" customHeight="1" thickBot="1" x14ac:dyDescent="0.3">
      <c r="A54" s="49"/>
      <c r="B54" s="25"/>
      <c r="C54" s="26"/>
      <c r="D54" s="21"/>
      <c r="E54" s="95"/>
      <c r="F54" s="95"/>
      <c r="G54" s="90"/>
      <c r="H54"/>
      <c r="I54"/>
    </row>
    <row r="55" spans="1:9" s="3" customFormat="1" ht="12.75" customHeight="1" x14ac:dyDescent="0.25">
      <c r="A55" s="50"/>
      <c r="B55" s="18"/>
      <c r="C55" s="19"/>
      <c r="D55" s="135" t="e">
        <f>#REF!+D52+D54+#REF!</f>
        <v>#REF!</v>
      </c>
      <c r="E55" s="103"/>
      <c r="F55" s="103"/>
      <c r="G55" s="129"/>
      <c r="H55"/>
      <c r="I55"/>
    </row>
    <row r="56" spans="1:9" s="3" customFormat="1" ht="12.75" customHeight="1" thickBot="1" x14ac:dyDescent="0.3">
      <c r="A56" s="130" t="s">
        <v>63</v>
      </c>
      <c r="B56" s="131" t="s">
        <v>62</v>
      </c>
      <c r="C56" s="132"/>
      <c r="D56" s="136"/>
      <c r="E56" s="104">
        <f>SUM(E12:E55)</f>
        <v>25414174.800000001</v>
      </c>
      <c r="F56" s="104">
        <f>SUM(F12:F54)</f>
        <v>32065776.309999999</v>
      </c>
      <c r="G56" s="133">
        <f>SUM(G12:G55)</f>
        <v>0</v>
      </c>
      <c r="H56"/>
      <c r="I56"/>
    </row>
    <row r="57" spans="1:9" ht="17.45" customHeight="1" x14ac:dyDescent="0.25">
      <c r="A57"/>
      <c r="E57"/>
      <c r="F57"/>
      <c r="G57"/>
    </row>
    <row r="58" spans="1:9" ht="17.45" customHeight="1" x14ac:dyDescent="0.25">
      <c r="A58"/>
      <c r="B58" s="134" t="s">
        <v>122</v>
      </c>
      <c r="E58"/>
      <c r="F58"/>
      <c r="G58"/>
    </row>
    <row r="59" spans="1:9" ht="17.45" customHeight="1" x14ac:dyDescent="0.25">
      <c r="B59" t="s">
        <v>123</v>
      </c>
      <c r="E59"/>
      <c r="F59"/>
      <c r="G59"/>
    </row>
    <row r="60" spans="1:9" ht="17.45" customHeight="1" x14ac:dyDescent="0.25">
      <c r="B60" t="s">
        <v>124</v>
      </c>
      <c r="E60"/>
      <c r="F60"/>
      <c r="G60"/>
    </row>
    <row r="61" spans="1:9" ht="17.45" customHeight="1" x14ac:dyDescent="0.25">
      <c r="B61" t="s">
        <v>125</v>
      </c>
      <c r="E61"/>
      <c r="F61"/>
      <c r="G61"/>
    </row>
    <row r="62" spans="1:9" ht="17.45" customHeight="1" x14ac:dyDescent="0.25">
      <c r="B62" t="s">
        <v>126</v>
      </c>
      <c r="C62" t="s">
        <v>127</v>
      </c>
      <c r="E62"/>
      <c r="F62"/>
      <c r="G62"/>
    </row>
    <row r="63" spans="1:9" ht="14.45" customHeight="1" x14ac:dyDescent="0.25">
      <c r="A63"/>
      <c r="C63" t="s">
        <v>128</v>
      </c>
      <c r="E63"/>
      <c r="F63"/>
      <c r="G63"/>
    </row>
    <row r="64" spans="1:9" ht="16.149999999999999" customHeight="1" x14ac:dyDescent="0.25">
      <c r="A64"/>
      <c r="B64" t="s">
        <v>129</v>
      </c>
      <c r="E64"/>
      <c r="F64"/>
      <c r="G64"/>
    </row>
    <row r="65" spans="1:7" ht="16.149999999999999" customHeight="1" x14ac:dyDescent="0.25">
      <c r="A65"/>
      <c r="E65"/>
      <c r="F65"/>
      <c r="G65"/>
    </row>
    <row r="66" spans="1:7" ht="16.149999999999999" customHeight="1" x14ac:dyDescent="0.25">
      <c r="A66"/>
      <c r="E66"/>
      <c r="F66"/>
      <c r="G66"/>
    </row>
    <row r="67" spans="1:7" ht="16.899999999999999" customHeight="1" x14ac:dyDescent="0.25">
      <c r="A67"/>
      <c r="E67"/>
      <c r="F67"/>
      <c r="G67"/>
    </row>
    <row r="68" spans="1:7" ht="14.45" customHeight="1" x14ac:dyDescent="0.25">
      <c r="A68"/>
      <c r="E68"/>
      <c r="F68"/>
      <c r="G68"/>
    </row>
    <row r="69" spans="1:7" ht="12" customHeight="1" x14ac:dyDescent="0.25">
      <c r="A69" s="43" t="s">
        <v>104</v>
      </c>
      <c r="F69" s="101"/>
    </row>
    <row r="70" spans="1:7" ht="12.75" customHeight="1" x14ac:dyDescent="0.25">
      <c r="F70" s="101"/>
    </row>
    <row r="71" spans="1:7" ht="12.75" customHeight="1" x14ac:dyDescent="0.25">
      <c r="A71" s="13" t="s">
        <v>15</v>
      </c>
      <c r="F71" s="102"/>
    </row>
    <row r="72" spans="1:7" ht="12.75" customHeight="1" x14ac:dyDescent="0.25"/>
    <row r="73" spans="1:7" ht="12.75" customHeight="1" x14ac:dyDescent="0.25">
      <c r="A73" s="51"/>
      <c r="B73" s="14"/>
      <c r="C73" s="1" t="s">
        <v>16</v>
      </c>
    </row>
    <row r="74" spans="1:7" ht="12.75" customHeight="1" x14ac:dyDescent="0.25"/>
    <row r="75" spans="1:7" ht="12.75" customHeight="1" x14ac:dyDescent="0.25"/>
    <row r="76" spans="1:7" ht="12.75" customHeight="1" x14ac:dyDescent="0.25"/>
    <row r="77" spans="1:7" x14ac:dyDescent="0.25">
      <c r="A77" s="40"/>
    </row>
    <row r="127" spans="1:9" s="105" customFormat="1" ht="25.5" customHeight="1" x14ac:dyDescent="0.25">
      <c r="A127" s="43"/>
      <c r="B127"/>
      <c r="C127"/>
      <c r="D127"/>
      <c r="F127" s="37"/>
      <c r="G127" s="76"/>
      <c r="H127"/>
      <c r="I127"/>
    </row>
    <row r="129" spans="1:9" s="105" customFormat="1" x14ac:dyDescent="0.25">
      <c r="A129" s="52"/>
      <c r="B129" s="15"/>
      <c r="C129" s="15"/>
      <c r="D129" s="15"/>
      <c r="F129" s="37"/>
      <c r="G129" s="76"/>
      <c r="H129"/>
      <c r="I129"/>
    </row>
    <row r="130" spans="1:9" s="105" customFormat="1" x14ac:dyDescent="0.25">
      <c r="A130" s="53"/>
      <c r="B130"/>
      <c r="C130"/>
      <c r="D130"/>
      <c r="F130" s="37"/>
      <c r="G130" s="76"/>
      <c r="H130"/>
      <c r="I130"/>
    </row>
  </sheetData>
  <mergeCells count="6">
    <mergeCell ref="D55:D56"/>
    <mergeCell ref="A4:C4"/>
    <mergeCell ref="C30:D30"/>
    <mergeCell ref="C32:D32"/>
    <mergeCell ref="C37:D37"/>
    <mergeCell ref="C45:D45"/>
  </mergeCells>
  <printOptions gridLines="1"/>
  <pageMargins left="0.9055118110236221" right="0.1574803149606299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7"/>
  <sheetViews>
    <sheetView tabSelected="1" topLeftCell="A106" workbookViewId="0">
      <selection activeCell="C137" sqref="C137"/>
    </sheetView>
  </sheetViews>
  <sheetFormatPr defaultRowHeight="15" x14ac:dyDescent="0.25"/>
  <cols>
    <col min="1" max="1" width="7.42578125" style="57" customWidth="1"/>
    <col min="2" max="2" width="8.42578125" style="64" customWidth="1"/>
    <col min="3" max="3" width="35.140625" style="37" customWidth="1"/>
    <col min="4" max="4" width="24" style="77" customWidth="1"/>
    <col min="5" max="5" width="18.140625" customWidth="1"/>
  </cols>
  <sheetData>
    <row r="1" spans="1:4" ht="15.75" x14ac:dyDescent="0.25">
      <c r="A1" s="142" t="s">
        <v>92</v>
      </c>
      <c r="B1" s="143"/>
      <c r="C1" s="143"/>
    </row>
    <row r="2" spans="1:4" x14ac:dyDescent="0.25">
      <c r="A2" s="54"/>
      <c r="B2" s="62"/>
      <c r="C2" s="38"/>
    </row>
    <row r="3" spans="1:4" ht="23.25" customHeight="1" x14ac:dyDescent="0.35">
      <c r="A3" s="55" t="s">
        <v>130</v>
      </c>
      <c r="B3" s="63"/>
      <c r="C3" s="36"/>
    </row>
    <row r="4" spans="1:4" x14ac:dyDescent="0.25">
      <c r="A4" s="54"/>
      <c r="B4" s="62"/>
      <c r="C4" s="38"/>
    </row>
    <row r="5" spans="1:4" x14ac:dyDescent="0.25">
      <c r="A5" s="56" t="s">
        <v>75</v>
      </c>
      <c r="C5" s="71"/>
    </row>
    <row r="6" spans="1:4" ht="15.75" thickBot="1" x14ac:dyDescent="0.3">
      <c r="A6" s="54"/>
      <c r="B6" s="62"/>
      <c r="C6" s="38"/>
    </row>
    <row r="7" spans="1:4" x14ac:dyDescent="0.25">
      <c r="A7" s="144" t="s">
        <v>77</v>
      </c>
      <c r="B7" s="146" t="s">
        <v>21</v>
      </c>
      <c r="C7" s="148" t="s">
        <v>76</v>
      </c>
      <c r="D7" s="81"/>
    </row>
    <row r="8" spans="1:4" ht="15.75" customHeight="1" x14ac:dyDescent="0.25">
      <c r="A8" s="145"/>
      <c r="B8" s="147"/>
      <c r="C8" s="149"/>
      <c r="D8" s="82" t="s">
        <v>131</v>
      </c>
    </row>
    <row r="9" spans="1:4" ht="16.5" customHeight="1" x14ac:dyDescent="0.25">
      <c r="A9" s="145"/>
      <c r="B9" s="147"/>
      <c r="C9" s="149"/>
      <c r="D9" s="83"/>
    </row>
    <row r="10" spans="1:4" x14ac:dyDescent="0.25">
      <c r="A10" s="59">
        <v>1014</v>
      </c>
      <c r="B10" s="65"/>
      <c r="C10" s="65" t="s">
        <v>93</v>
      </c>
      <c r="D10" s="113">
        <f>D11</f>
        <v>2000</v>
      </c>
    </row>
    <row r="11" spans="1:4" ht="15.75" x14ac:dyDescent="0.25">
      <c r="A11" s="59"/>
      <c r="B11" s="65">
        <v>5221</v>
      </c>
      <c r="C11" s="65" t="s">
        <v>94</v>
      </c>
      <c r="D11" s="84">
        <v>2000</v>
      </c>
    </row>
    <row r="12" spans="1:4" x14ac:dyDescent="0.25">
      <c r="A12" s="59"/>
      <c r="B12" s="65"/>
      <c r="C12" s="65"/>
      <c r="D12" s="83"/>
    </row>
    <row r="13" spans="1:4" x14ac:dyDescent="0.25">
      <c r="A13" s="59">
        <v>1037</v>
      </c>
      <c r="B13" s="65"/>
      <c r="C13" s="65" t="s">
        <v>18</v>
      </c>
      <c r="D13" s="114">
        <f>SUM(D14:D14)</f>
        <v>30000</v>
      </c>
    </row>
    <row r="14" spans="1:4" x14ac:dyDescent="0.25">
      <c r="A14" s="59"/>
      <c r="B14" s="65">
        <v>5169</v>
      </c>
      <c r="C14" s="65" t="s">
        <v>23</v>
      </c>
      <c r="D14" s="83">
        <v>30000</v>
      </c>
    </row>
    <row r="15" spans="1:4" x14ac:dyDescent="0.25">
      <c r="A15" s="59"/>
      <c r="B15" s="65"/>
      <c r="C15" s="65"/>
      <c r="D15" s="83"/>
    </row>
    <row r="16" spans="1:4" x14ac:dyDescent="0.25">
      <c r="A16" s="59">
        <v>2212</v>
      </c>
      <c r="B16" s="65"/>
      <c r="C16" s="65" t="s">
        <v>24</v>
      </c>
      <c r="D16" s="114">
        <f>SUM(D17:D20)</f>
        <v>135000</v>
      </c>
    </row>
    <row r="17" spans="1:5" x14ac:dyDescent="0.25">
      <c r="A17" s="59"/>
      <c r="B17" s="65">
        <v>5139</v>
      </c>
      <c r="C17" s="65" t="s">
        <v>22</v>
      </c>
      <c r="D17" s="83">
        <v>5000</v>
      </c>
    </row>
    <row r="18" spans="1:5" x14ac:dyDescent="0.25">
      <c r="A18" s="59"/>
      <c r="B18" s="65">
        <v>5169</v>
      </c>
      <c r="C18" s="65" t="s">
        <v>23</v>
      </c>
      <c r="D18" s="83">
        <v>30000</v>
      </c>
    </row>
    <row r="19" spans="1:5" x14ac:dyDescent="0.25">
      <c r="A19" s="59"/>
      <c r="B19" s="65">
        <v>5171</v>
      </c>
      <c r="C19" s="65" t="s">
        <v>25</v>
      </c>
      <c r="D19" s="83">
        <v>50000</v>
      </c>
    </row>
    <row r="20" spans="1:5" x14ac:dyDescent="0.25">
      <c r="A20" s="59"/>
      <c r="B20" s="65">
        <v>6121</v>
      </c>
      <c r="C20" s="65" t="s">
        <v>27</v>
      </c>
      <c r="D20" s="83">
        <v>50000</v>
      </c>
    </row>
    <row r="21" spans="1:5" x14ac:dyDescent="0.25">
      <c r="A21" s="59"/>
      <c r="B21" s="65"/>
      <c r="C21" s="65"/>
      <c r="D21" s="83"/>
    </row>
    <row r="22" spans="1:5" x14ac:dyDescent="0.25">
      <c r="A22" s="59">
        <v>2292</v>
      </c>
      <c r="B22" s="65"/>
      <c r="C22" s="65" t="s">
        <v>64</v>
      </c>
      <c r="D22" s="114">
        <f>D23</f>
        <v>5000</v>
      </c>
      <c r="E22" s="78"/>
    </row>
    <row r="23" spans="1:5" x14ac:dyDescent="0.25">
      <c r="A23" s="59"/>
      <c r="B23" s="65">
        <v>5323</v>
      </c>
      <c r="C23" s="65" t="s">
        <v>65</v>
      </c>
      <c r="D23" s="83">
        <v>5000</v>
      </c>
    </row>
    <row r="24" spans="1:5" x14ac:dyDescent="0.25">
      <c r="A24" s="59"/>
      <c r="B24" s="65"/>
      <c r="C24" s="65"/>
      <c r="D24" s="83"/>
    </row>
    <row r="25" spans="1:5" x14ac:dyDescent="0.25">
      <c r="A25" s="59">
        <v>2310</v>
      </c>
      <c r="B25" s="65"/>
      <c r="C25" s="65" t="s">
        <v>19</v>
      </c>
      <c r="D25" s="114">
        <f>SUM(D26:D29)</f>
        <v>2020500</v>
      </c>
    </row>
    <row r="26" spans="1:5" x14ac:dyDescent="0.25">
      <c r="A26" s="59"/>
      <c r="B26" s="65">
        <v>5169</v>
      </c>
      <c r="C26" s="65" t="s">
        <v>26</v>
      </c>
      <c r="D26" s="83">
        <v>10500</v>
      </c>
    </row>
    <row r="27" spans="1:5" x14ac:dyDescent="0.25">
      <c r="A27" s="59"/>
      <c r="B27" s="65">
        <v>5171</v>
      </c>
      <c r="C27" s="65" t="s">
        <v>25</v>
      </c>
      <c r="D27" s="83">
        <v>10000</v>
      </c>
    </row>
    <row r="28" spans="1:5" x14ac:dyDescent="0.25">
      <c r="A28" s="59"/>
      <c r="B28" s="65">
        <v>6121</v>
      </c>
      <c r="C28" s="65" t="s">
        <v>27</v>
      </c>
      <c r="D28" s="83">
        <v>2000000</v>
      </c>
    </row>
    <row r="29" spans="1:5" x14ac:dyDescent="0.25">
      <c r="A29" s="59"/>
      <c r="B29" s="65"/>
      <c r="C29" s="65"/>
      <c r="D29" s="83"/>
    </row>
    <row r="30" spans="1:5" x14ac:dyDescent="0.25">
      <c r="A30" s="59"/>
      <c r="B30" s="65"/>
      <c r="C30" s="65"/>
      <c r="D30" s="83"/>
    </row>
    <row r="31" spans="1:5" x14ac:dyDescent="0.25">
      <c r="A31" s="59">
        <v>2321</v>
      </c>
      <c r="B31" s="65"/>
      <c r="C31" s="65" t="s">
        <v>72</v>
      </c>
      <c r="D31" s="114">
        <f>SUM(D32:D34)</f>
        <v>2030000</v>
      </c>
    </row>
    <row r="32" spans="1:5" x14ac:dyDescent="0.25">
      <c r="A32" s="59"/>
      <c r="B32" s="65">
        <v>5169</v>
      </c>
      <c r="C32" s="65" t="s">
        <v>26</v>
      </c>
      <c r="D32" s="83">
        <v>10000</v>
      </c>
    </row>
    <row r="33" spans="1:4" x14ac:dyDescent="0.25">
      <c r="A33" s="59"/>
      <c r="B33" s="65">
        <v>5171</v>
      </c>
      <c r="C33" s="65" t="s">
        <v>25</v>
      </c>
      <c r="D33" s="83">
        <v>20000</v>
      </c>
    </row>
    <row r="34" spans="1:4" x14ac:dyDescent="0.25">
      <c r="A34" s="59"/>
      <c r="B34" s="65">
        <v>6121</v>
      </c>
      <c r="C34" s="65" t="s">
        <v>27</v>
      </c>
      <c r="D34" s="83">
        <v>2000000</v>
      </c>
    </row>
    <row r="35" spans="1:4" x14ac:dyDescent="0.25">
      <c r="A35" s="59"/>
      <c r="B35" s="65"/>
      <c r="C35" s="65"/>
      <c r="D35" s="83"/>
    </row>
    <row r="36" spans="1:4" x14ac:dyDescent="0.25">
      <c r="A36" s="59">
        <v>3319</v>
      </c>
      <c r="B36" s="65"/>
      <c r="C36" s="65" t="s">
        <v>95</v>
      </c>
      <c r="D36" s="114">
        <f>SUM(D37:D39)</f>
        <v>15000</v>
      </c>
    </row>
    <row r="37" spans="1:4" x14ac:dyDescent="0.25">
      <c r="A37" s="59"/>
      <c r="B37" s="65">
        <v>5169</v>
      </c>
      <c r="C37" s="65" t="s">
        <v>26</v>
      </c>
      <c r="D37" s="83">
        <v>10000</v>
      </c>
    </row>
    <row r="38" spans="1:4" x14ac:dyDescent="0.25">
      <c r="A38" s="59"/>
      <c r="B38" s="65">
        <v>5175</v>
      </c>
      <c r="C38" s="65" t="s">
        <v>48</v>
      </c>
      <c r="D38" s="83">
        <v>5000</v>
      </c>
    </row>
    <row r="39" spans="1:4" x14ac:dyDescent="0.25">
      <c r="A39" s="59"/>
      <c r="B39" s="65"/>
      <c r="C39" s="65"/>
      <c r="D39" s="83"/>
    </row>
    <row r="40" spans="1:4" x14ac:dyDescent="0.25">
      <c r="A40" s="59">
        <v>3341</v>
      </c>
      <c r="B40" s="65"/>
      <c r="C40" s="65" t="s">
        <v>96</v>
      </c>
      <c r="D40" s="116">
        <f>D41</f>
        <v>5000</v>
      </c>
    </row>
    <row r="41" spans="1:4" x14ac:dyDescent="0.25">
      <c r="A41" s="59"/>
      <c r="B41" s="65">
        <v>5171</v>
      </c>
      <c r="C41" s="65" t="s">
        <v>25</v>
      </c>
      <c r="D41" s="83">
        <v>5000</v>
      </c>
    </row>
    <row r="42" spans="1:4" x14ac:dyDescent="0.25">
      <c r="A42" s="59"/>
      <c r="B42" s="65"/>
      <c r="C42" s="65"/>
      <c r="D42" s="83"/>
    </row>
    <row r="43" spans="1:4" x14ac:dyDescent="0.25">
      <c r="A43" s="59">
        <v>3399</v>
      </c>
      <c r="B43" s="65"/>
      <c r="C43" s="65" t="s">
        <v>28</v>
      </c>
      <c r="D43" s="114">
        <f>SUM(D44:D48)</f>
        <v>20000</v>
      </c>
    </row>
    <row r="44" spans="1:4" x14ac:dyDescent="0.25">
      <c r="A44" s="59"/>
      <c r="B44" s="64">
        <v>5041</v>
      </c>
      <c r="C44" s="64" t="s">
        <v>108</v>
      </c>
      <c r="D44" s="83">
        <v>5000</v>
      </c>
    </row>
    <row r="45" spans="1:4" x14ac:dyDescent="0.25">
      <c r="A45" s="59"/>
      <c r="B45" s="65">
        <v>5139</v>
      </c>
      <c r="C45" s="65" t="s">
        <v>33</v>
      </c>
      <c r="D45" s="83">
        <v>0</v>
      </c>
    </row>
    <row r="46" spans="1:4" x14ac:dyDescent="0.25">
      <c r="A46" s="59"/>
      <c r="B46" s="65">
        <v>5169</v>
      </c>
      <c r="C46" s="65" t="s">
        <v>26</v>
      </c>
      <c r="D46" s="83">
        <v>0</v>
      </c>
    </row>
    <row r="47" spans="1:4" x14ac:dyDescent="0.25">
      <c r="A47" s="59"/>
      <c r="B47" s="65">
        <v>5175</v>
      </c>
      <c r="C47" s="65" t="s">
        <v>48</v>
      </c>
      <c r="D47" s="83">
        <v>5000</v>
      </c>
    </row>
    <row r="48" spans="1:4" x14ac:dyDescent="0.25">
      <c r="A48" s="59"/>
      <c r="B48" s="65">
        <v>5194</v>
      </c>
      <c r="C48" s="65" t="s">
        <v>29</v>
      </c>
      <c r="D48" s="83">
        <v>10000</v>
      </c>
    </row>
    <row r="49" spans="1:6" x14ac:dyDescent="0.25">
      <c r="A49" s="59"/>
      <c r="B49" s="65"/>
      <c r="C49" s="65"/>
      <c r="D49" s="83"/>
    </row>
    <row r="50" spans="1:6" x14ac:dyDescent="0.25">
      <c r="A50" s="59">
        <v>3613</v>
      </c>
      <c r="B50" s="65"/>
      <c r="C50" s="65" t="s">
        <v>56</v>
      </c>
      <c r="D50" s="116">
        <f>SUM(D51:D54)</f>
        <v>35000</v>
      </c>
    </row>
    <row r="51" spans="1:6" x14ac:dyDescent="0.25">
      <c r="A51" s="59"/>
      <c r="B51" s="64">
        <v>5137</v>
      </c>
      <c r="C51" s="64" t="s">
        <v>70</v>
      </c>
      <c r="D51" s="83">
        <v>5000</v>
      </c>
    </row>
    <row r="52" spans="1:6" x14ac:dyDescent="0.25">
      <c r="A52" s="59"/>
      <c r="B52" s="65">
        <v>5139</v>
      </c>
      <c r="C52" s="65" t="s">
        <v>22</v>
      </c>
      <c r="D52" s="83">
        <v>5000</v>
      </c>
    </row>
    <row r="53" spans="1:6" x14ac:dyDescent="0.25">
      <c r="A53" s="59"/>
      <c r="B53" s="65">
        <v>5169</v>
      </c>
      <c r="C53" s="65" t="s">
        <v>26</v>
      </c>
      <c r="D53" s="83">
        <v>5000</v>
      </c>
    </row>
    <row r="54" spans="1:6" x14ac:dyDescent="0.25">
      <c r="A54" s="59"/>
      <c r="B54" s="65">
        <v>5171</v>
      </c>
      <c r="C54" s="65" t="s">
        <v>25</v>
      </c>
      <c r="D54" s="83">
        <v>20000</v>
      </c>
    </row>
    <row r="55" spans="1:6" x14ac:dyDescent="0.25">
      <c r="A55" s="59"/>
      <c r="B55" s="66"/>
      <c r="C55" s="66"/>
      <c r="D55" s="83"/>
    </row>
    <row r="56" spans="1:6" x14ac:dyDescent="0.25">
      <c r="A56" s="59">
        <v>3631</v>
      </c>
      <c r="B56" s="65"/>
      <c r="C56" s="65" t="s">
        <v>30</v>
      </c>
      <c r="D56" s="114">
        <f t="shared" ref="D56" si="0">SUM(D57:D58)</f>
        <v>50000</v>
      </c>
    </row>
    <row r="57" spans="1:6" x14ac:dyDescent="0.25">
      <c r="A57" s="59"/>
      <c r="B57" s="65">
        <v>5154</v>
      </c>
      <c r="C57" s="65" t="s">
        <v>31</v>
      </c>
      <c r="D57" s="83">
        <v>40000</v>
      </c>
      <c r="E57" s="78"/>
    </row>
    <row r="58" spans="1:6" x14ac:dyDescent="0.25">
      <c r="A58" s="59"/>
      <c r="B58" s="65">
        <v>5171</v>
      </c>
      <c r="C58" s="65" t="s">
        <v>25</v>
      </c>
      <c r="D58" s="83">
        <v>10000</v>
      </c>
      <c r="E58" s="35"/>
    </row>
    <row r="59" spans="1:6" x14ac:dyDescent="0.25">
      <c r="A59" s="123"/>
      <c r="B59" s="121"/>
      <c r="C59" s="121"/>
      <c r="D59" s="120"/>
      <c r="F59" s="119"/>
    </row>
    <row r="60" spans="1:6" x14ac:dyDescent="0.25">
      <c r="A60" s="59">
        <v>3632</v>
      </c>
      <c r="B60" s="65"/>
      <c r="C60" s="65" t="s">
        <v>87</v>
      </c>
      <c r="D60" s="116">
        <f>SUM(D61:D62)</f>
        <v>30000</v>
      </c>
    </row>
    <row r="61" spans="1:6" x14ac:dyDescent="0.25">
      <c r="A61" s="59"/>
      <c r="B61" s="65">
        <v>5137</v>
      </c>
      <c r="C61" s="65" t="s">
        <v>70</v>
      </c>
      <c r="D61" s="83"/>
    </row>
    <row r="62" spans="1:6" x14ac:dyDescent="0.25">
      <c r="A62" s="59"/>
      <c r="B62" s="65">
        <v>5171</v>
      </c>
      <c r="C62" s="65" t="s">
        <v>25</v>
      </c>
      <c r="D62" s="83">
        <v>30000</v>
      </c>
    </row>
    <row r="63" spans="1:6" x14ac:dyDescent="0.25">
      <c r="A63" s="59"/>
      <c r="B63" s="65"/>
      <c r="C63" s="65"/>
      <c r="D63" s="83"/>
    </row>
    <row r="64" spans="1:6" x14ac:dyDescent="0.25">
      <c r="A64" s="59">
        <v>3722</v>
      </c>
      <c r="B64" s="65"/>
      <c r="C64" s="65" t="s">
        <v>35</v>
      </c>
      <c r="D64" s="116">
        <f t="shared" ref="D64" si="1">SUM(D65:D66)</f>
        <v>212000</v>
      </c>
    </row>
    <row r="65" spans="1:4" x14ac:dyDescent="0.25">
      <c r="A65" s="59"/>
      <c r="B65" s="65">
        <v>5169</v>
      </c>
      <c r="C65" s="65" t="s">
        <v>23</v>
      </c>
      <c r="D65" s="83">
        <v>200000</v>
      </c>
    </row>
    <row r="66" spans="1:4" x14ac:dyDescent="0.25">
      <c r="A66" s="59"/>
      <c r="B66" s="65">
        <v>5321</v>
      </c>
      <c r="C66" s="65" t="s">
        <v>97</v>
      </c>
      <c r="D66" s="83">
        <v>12000</v>
      </c>
    </row>
    <row r="67" spans="1:4" x14ac:dyDescent="0.25">
      <c r="A67" s="59"/>
      <c r="B67" s="65"/>
      <c r="C67" s="65"/>
      <c r="D67" s="83"/>
    </row>
    <row r="68" spans="1:4" x14ac:dyDescent="0.25">
      <c r="A68" s="59">
        <v>3723</v>
      </c>
      <c r="B68" s="65"/>
      <c r="C68" s="65" t="s">
        <v>98</v>
      </c>
      <c r="D68" s="116">
        <f>SUM(D69:D70)</f>
        <v>60000</v>
      </c>
    </row>
    <row r="69" spans="1:4" x14ac:dyDescent="0.25">
      <c r="A69" s="59"/>
      <c r="B69" s="65">
        <v>5169</v>
      </c>
      <c r="C69" s="65" t="s">
        <v>23</v>
      </c>
      <c r="D69" s="83">
        <v>60000</v>
      </c>
    </row>
    <row r="70" spans="1:4" x14ac:dyDescent="0.25">
      <c r="A70" s="59"/>
      <c r="D70" s="83"/>
    </row>
    <row r="71" spans="1:4" x14ac:dyDescent="0.25">
      <c r="A71" s="59"/>
      <c r="B71" s="65"/>
      <c r="C71" s="65"/>
      <c r="D71" s="83"/>
    </row>
    <row r="72" spans="1:4" x14ac:dyDescent="0.25">
      <c r="A72" s="59">
        <v>3745</v>
      </c>
      <c r="B72" s="65"/>
      <c r="C72" s="65" t="s">
        <v>36</v>
      </c>
      <c r="D72" s="115">
        <f>SUM(D73:D81)</f>
        <v>130450</v>
      </c>
    </row>
    <row r="73" spans="1:4" x14ac:dyDescent="0.25">
      <c r="A73" s="59"/>
      <c r="B73" s="65">
        <v>5021</v>
      </c>
      <c r="C73" s="65" t="s">
        <v>37</v>
      </c>
      <c r="D73" s="83">
        <v>70000</v>
      </c>
    </row>
    <row r="74" spans="1:4" x14ac:dyDescent="0.25">
      <c r="A74" s="59"/>
      <c r="B74" s="65">
        <v>5132</v>
      </c>
      <c r="C74" s="65" t="s">
        <v>42</v>
      </c>
      <c r="D74" s="83">
        <v>2000</v>
      </c>
    </row>
    <row r="75" spans="1:4" x14ac:dyDescent="0.25">
      <c r="A75" s="59"/>
      <c r="B75" s="65">
        <v>5139</v>
      </c>
      <c r="C75" s="65" t="s">
        <v>33</v>
      </c>
      <c r="D75" s="83">
        <v>10000</v>
      </c>
    </row>
    <row r="76" spans="1:4" x14ac:dyDescent="0.25">
      <c r="A76" s="59"/>
      <c r="B76" s="65">
        <v>5156</v>
      </c>
      <c r="C76" s="65" t="s">
        <v>66</v>
      </c>
      <c r="D76" s="83">
        <v>10000</v>
      </c>
    </row>
    <row r="77" spans="1:4" x14ac:dyDescent="0.25">
      <c r="A77" s="59"/>
      <c r="B77" s="65">
        <v>5163</v>
      </c>
      <c r="C77" s="65" t="s">
        <v>109</v>
      </c>
      <c r="D77" s="83">
        <v>3000</v>
      </c>
    </row>
    <row r="78" spans="1:4" x14ac:dyDescent="0.25">
      <c r="A78" s="59"/>
      <c r="B78" s="65">
        <v>5164</v>
      </c>
      <c r="C78" s="65" t="s">
        <v>99</v>
      </c>
      <c r="D78" s="83">
        <v>450</v>
      </c>
    </row>
    <row r="79" spans="1:4" x14ac:dyDescent="0.25">
      <c r="A79" s="59"/>
      <c r="B79" s="65">
        <v>5169</v>
      </c>
      <c r="C79" s="65" t="s">
        <v>26</v>
      </c>
      <c r="D79" s="83">
        <v>20000</v>
      </c>
    </row>
    <row r="80" spans="1:4" x14ac:dyDescent="0.25">
      <c r="A80" s="59"/>
      <c r="B80" s="65">
        <v>5171</v>
      </c>
      <c r="C80" s="65" t="s">
        <v>25</v>
      </c>
      <c r="D80" s="83">
        <v>15000</v>
      </c>
    </row>
    <row r="81" spans="1:4" x14ac:dyDescent="0.25">
      <c r="A81" s="59"/>
      <c r="B81" s="65">
        <v>6122</v>
      </c>
      <c r="C81" s="65" t="s">
        <v>103</v>
      </c>
      <c r="D81" s="83"/>
    </row>
    <row r="82" spans="1:4" x14ac:dyDescent="0.25">
      <c r="A82" s="59"/>
      <c r="B82" s="65"/>
      <c r="C82" s="65"/>
      <c r="D82" s="83"/>
    </row>
    <row r="83" spans="1:4" x14ac:dyDescent="0.25">
      <c r="A83" s="59">
        <v>5512</v>
      </c>
      <c r="B83" s="65"/>
      <c r="C83" s="117" t="s">
        <v>39</v>
      </c>
      <c r="D83" s="114">
        <f>SUM(D84:D87)</f>
        <v>51000</v>
      </c>
    </row>
    <row r="84" spans="1:4" x14ac:dyDescent="0.25">
      <c r="A84" s="60"/>
      <c r="B84" s="65">
        <v>5139</v>
      </c>
      <c r="C84" s="65" t="s">
        <v>33</v>
      </c>
      <c r="D84" s="83">
        <v>5000</v>
      </c>
    </row>
    <row r="85" spans="1:4" x14ac:dyDescent="0.25">
      <c r="A85" s="60"/>
      <c r="B85" s="65">
        <v>5156</v>
      </c>
      <c r="C85" s="65" t="s">
        <v>79</v>
      </c>
      <c r="D85" s="83">
        <v>1000</v>
      </c>
    </row>
    <row r="86" spans="1:4" x14ac:dyDescent="0.25">
      <c r="A86" s="59"/>
      <c r="B86" s="65">
        <v>5171</v>
      </c>
      <c r="C86" s="65" t="s">
        <v>25</v>
      </c>
      <c r="D86" s="83">
        <v>5000</v>
      </c>
    </row>
    <row r="87" spans="1:4" x14ac:dyDescent="0.25">
      <c r="A87" s="59"/>
      <c r="B87" s="65">
        <v>5321</v>
      </c>
      <c r="C87" s="65" t="s">
        <v>97</v>
      </c>
      <c r="D87" s="83">
        <v>40000</v>
      </c>
    </row>
    <row r="88" spans="1:4" x14ac:dyDescent="0.25">
      <c r="A88" s="59"/>
      <c r="B88" s="65"/>
      <c r="C88" s="65"/>
      <c r="D88" s="83"/>
    </row>
    <row r="89" spans="1:4" x14ac:dyDescent="0.25">
      <c r="A89" s="59">
        <v>6112</v>
      </c>
      <c r="B89" s="65"/>
      <c r="C89" s="117" t="s">
        <v>40</v>
      </c>
      <c r="D89" s="114">
        <f>SUM(D90:D92)</f>
        <v>297000</v>
      </c>
    </row>
    <row r="90" spans="1:4" x14ac:dyDescent="0.25">
      <c r="A90" s="59"/>
      <c r="B90" s="65">
        <v>5023</v>
      </c>
      <c r="C90" s="65" t="s">
        <v>41</v>
      </c>
      <c r="D90" s="83">
        <v>288000</v>
      </c>
    </row>
    <row r="91" spans="1:4" x14ac:dyDescent="0.25">
      <c r="A91" s="59"/>
      <c r="B91" s="65">
        <v>5173</v>
      </c>
      <c r="C91" s="65" t="s">
        <v>34</v>
      </c>
      <c r="D91" s="83">
        <v>6000</v>
      </c>
    </row>
    <row r="92" spans="1:4" x14ac:dyDescent="0.25">
      <c r="A92" s="59"/>
      <c r="B92" s="64">
        <v>5175</v>
      </c>
      <c r="C92" s="64" t="s">
        <v>48</v>
      </c>
      <c r="D92" s="83">
        <v>3000</v>
      </c>
    </row>
    <row r="93" spans="1:4" x14ac:dyDescent="0.25">
      <c r="A93" s="59"/>
      <c r="B93" s="65"/>
      <c r="C93" s="65"/>
      <c r="D93" s="83"/>
    </row>
    <row r="94" spans="1:4" x14ac:dyDescent="0.25">
      <c r="A94" s="59">
        <v>6114</v>
      </c>
      <c r="B94" s="65"/>
      <c r="C94" s="58" t="s">
        <v>116</v>
      </c>
      <c r="D94" s="112">
        <f>SUM(D95:D98)</f>
        <v>0</v>
      </c>
    </row>
    <row r="95" spans="1:4" x14ac:dyDescent="0.25">
      <c r="A95" s="59"/>
      <c r="B95" s="65">
        <v>5021</v>
      </c>
      <c r="C95" s="65"/>
      <c r="D95" s="83"/>
    </row>
    <row r="96" spans="1:4" x14ac:dyDescent="0.25">
      <c r="A96" s="59"/>
      <c r="B96" s="65">
        <v>5139</v>
      </c>
      <c r="C96" s="65"/>
      <c r="D96" s="83"/>
    </row>
    <row r="97" spans="1:5" x14ac:dyDescent="0.25">
      <c r="A97" s="59"/>
      <c r="B97" s="65">
        <v>5173</v>
      </c>
      <c r="C97" s="65"/>
      <c r="D97" s="83"/>
    </row>
    <row r="98" spans="1:5" x14ac:dyDescent="0.25">
      <c r="A98" s="59"/>
      <c r="B98" s="65">
        <v>5175</v>
      </c>
      <c r="C98" s="65"/>
      <c r="D98" s="83"/>
    </row>
    <row r="99" spans="1:5" x14ac:dyDescent="0.25">
      <c r="A99" s="59"/>
      <c r="B99" s="65"/>
      <c r="C99" s="65"/>
      <c r="D99" s="83"/>
      <c r="E99" s="35"/>
    </row>
    <row r="100" spans="1:5" x14ac:dyDescent="0.25">
      <c r="A100" s="59">
        <v>6171</v>
      </c>
      <c r="B100" s="65"/>
      <c r="C100" s="117" t="s">
        <v>20</v>
      </c>
      <c r="D100" s="114">
        <f>SUM(D101:D121)</f>
        <v>472500</v>
      </c>
    </row>
    <row r="101" spans="1:5" x14ac:dyDescent="0.25">
      <c r="A101" s="59"/>
      <c r="B101" s="65">
        <v>5021</v>
      </c>
      <c r="C101" s="65" t="s">
        <v>37</v>
      </c>
      <c r="D101" s="83">
        <v>240000</v>
      </c>
    </row>
    <row r="102" spans="1:5" x14ac:dyDescent="0.25">
      <c r="A102" s="59"/>
      <c r="B102" s="65">
        <v>5032</v>
      </c>
      <c r="C102" s="65" t="s">
        <v>38</v>
      </c>
      <c r="D102" s="83">
        <v>25000</v>
      </c>
    </row>
    <row r="103" spans="1:5" x14ac:dyDescent="0.25">
      <c r="A103" s="59"/>
      <c r="B103" s="65">
        <v>5136</v>
      </c>
      <c r="C103" s="65" t="s">
        <v>43</v>
      </c>
      <c r="D103" s="83">
        <v>500</v>
      </c>
    </row>
    <row r="104" spans="1:5" x14ac:dyDescent="0.25">
      <c r="A104" s="59"/>
      <c r="B104" s="65">
        <v>5137</v>
      </c>
      <c r="C104" s="65" t="s">
        <v>32</v>
      </c>
      <c r="D104" s="83">
        <v>5000</v>
      </c>
    </row>
    <row r="105" spans="1:5" x14ac:dyDescent="0.25">
      <c r="A105" s="59"/>
      <c r="B105" s="65">
        <v>5139</v>
      </c>
      <c r="C105" s="65" t="s">
        <v>33</v>
      </c>
      <c r="D105" s="83">
        <v>10000</v>
      </c>
    </row>
    <row r="106" spans="1:5" x14ac:dyDescent="0.25">
      <c r="A106" s="59"/>
      <c r="B106" s="65">
        <v>5153</v>
      </c>
      <c r="C106" s="65" t="s">
        <v>44</v>
      </c>
      <c r="D106" s="83">
        <v>15000</v>
      </c>
    </row>
    <row r="107" spans="1:5" x14ac:dyDescent="0.25">
      <c r="A107" s="59"/>
      <c r="B107" s="65">
        <v>5154</v>
      </c>
      <c r="C107" s="65" t="s">
        <v>31</v>
      </c>
      <c r="D107" s="83">
        <v>45000</v>
      </c>
    </row>
    <row r="108" spans="1:5" x14ac:dyDescent="0.25">
      <c r="A108" s="59"/>
      <c r="B108" s="65">
        <v>5161</v>
      </c>
      <c r="C108" s="65" t="s">
        <v>45</v>
      </c>
      <c r="D108" s="83">
        <v>1000</v>
      </c>
      <c r="E108" s="78"/>
    </row>
    <row r="109" spans="1:5" x14ac:dyDescent="0.25">
      <c r="A109" s="59"/>
      <c r="B109" s="65">
        <v>5162</v>
      </c>
      <c r="C109" s="65" t="s">
        <v>68</v>
      </c>
      <c r="D109" s="83">
        <v>20000</v>
      </c>
      <c r="E109" s="35"/>
    </row>
    <row r="110" spans="1:5" x14ac:dyDescent="0.25">
      <c r="A110" s="59"/>
      <c r="B110" s="65">
        <v>5163</v>
      </c>
      <c r="C110" s="65" t="s">
        <v>46</v>
      </c>
      <c r="D110" s="83">
        <v>4000</v>
      </c>
    </row>
    <row r="111" spans="1:5" x14ac:dyDescent="0.25">
      <c r="A111" s="59"/>
      <c r="B111" s="65">
        <v>5166</v>
      </c>
      <c r="C111" s="65" t="s">
        <v>100</v>
      </c>
      <c r="D111" s="83">
        <v>5000</v>
      </c>
    </row>
    <row r="112" spans="1:5" x14ac:dyDescent="0.25">
      <c r="A112" s="59"/>
      <c r="B112" s="65">
        <v>5167</v>
      </c>
      <c r="C112" s="65" t="s">
        <v>110</v>
      </c>
      <c r="D112" s="83">
        <v>5000</v>
      </c>
    </row>
    <row r="113" spans="1:5" x14ac:dyDescent="0.25">
      <c r="A113" s="59"/>
      <c r="B113" s="65">
        <v>5168</v>
      </c>
      <c r="C113" s="65" t="s">
        <v>47</v>
      </c>
      <c r="D113" s="83">
        <v>20000</v>
      </c>
    </row>
    <row r="114" spans="1:5" x14ac:dyDescent="0.25">
      <c r="A114" s="59"/>
      <c r="B114" s="65">
        <v>5169</v>
      </c>
      <c r="C114" s="65" t="s">
        <v>23</v>
      </c>
      <c r="D114" s="83">
        <v>50000</v>
      </c>
    </row>
    <row r="115" spans="1:5" x14ac:dyDescent="0.25">
      <c r="A115" s="59"/>
      <c r="B115" s="65">
        <v>5171</v>
      </c>
      <c r="C115" s="65" t="s">
        <v>25</v>
      </c>
      <c r="D115" s="83">
        <v>10000</v>
      </c>
    </row>
    <row r="116" spans="1:5" x14ac:dyDescent="0.25">
      <c r="A116" s="59"/>
      <c r="B116" s="65">
        <v>5173</v>
      </c>
      <c r="C116" s="65" t="s">
        <v>34</v>
      </c>
      <c r="D116" s="83">
        <v>5000</v>
      </c>
    </row>
    <row r="117" spans="1:5" x14ac:dyDescent="0.25">
      <c r="A117" s="59"/>
      <c r="B117" s="65">
        <v>5175</v>
      </c>
      <c r="C117" s="65" t="s">
        <v>48</v>
      </c>
      <c r="D117" s="83">
        <v>2000</v>
      </c>
    </row>
    <row r="118" spans="1:5" x14ac:dyDescent="0.25">
      <c r="A118" s="59"/>
      <c r="B118" s="65">
        <v>5179</v>
      </c>
      <c r="C118" s="65" t="s">
        <v>117</v>
      </c>
      <c r="D118" s="83">
        <v>10000</v>
      </c>
    </row>
    <row r="119" spans="1:5" x14ac:dyDescent="0.25">
      <c r="A119" s="59"/>
      <c r="B119" s="65">
        <v>5182</v>
      </c>
      <c r="C119" s="65" t="s">
        <v>80</v>
      </c>
      <c r="D119" s="83"/>
    </row>
    <row r="120" spans="1:5" x14ac:dyDescent="0.25">
      <c r="A120" s="59"/>
      <c r="B120" s="65">
        <v>5363</v>
      </c>
      <c r="C120" s="65" t="s">
        <v>49</v>
      </c>
      <c r="D120" s="83"/>
    </row>
    <row r="121" spans="1:5" x14ac:dyDescent="0.25">
      <c r="A121" s="59"/>
      <c r="B121" s="65">
        <v>5361</v>
      </c>
      <c r="C121" s="65" t="s">
        <v>101</v>
      </c>
      <c r="D121" s="83"/>
    </row>
    <row r="122" spans="1:5" x14ac:dyDescent="0.25">
      <c r="A122" s="59"/>
      <c r="B122" s="65"/>
      <c r="C122" s="65"/>
      <c r="D122" s="83"/>
    </row>
    <row r="123" spans="1:5" x14ac:dyDescent="0.25">
      <c r="A123" s="59">
        <v>6310</v>
      </c>
      <c r="B123" s="65"/>
      <c r="C123" s="66" t="s">
        <v>69</v>
      </c>
      <c r="D123" s="114">
        <v>97000</v>
      </c>
    </row>
    <row r="124" spans="1:5" x14ac:dyDescent="0.25">
      <c r="A124" s="59"/>
      <c r="B124" s="65">
        <v>5163</v>
      </c>
      <c r="C124" s="65" t="s">
        <v>46</v>
      </c>
      <c r="D124" s="83">
        <v>7000</v>
      </c>
    </row>
    <row r="125" spans="1:5" x14ac:dyDescent="0.25">
      <c r="A125" s="59"/>
      <c r="B125" s="65">
        <v>5141</v>
      </c>
      <c r="C125" s="65" t="s">
        <v>132</v>
      </c>
      <c r="D125" s="83">
        <v>90000</v>
      </c>
      <c r="E125" s="35"/>
    </row>
    <row r="126" spans="1:5" x14ac:dyDescent="0.25">
      <c r="A126" s="59">
        <v>6399</v>
      </c>
      <c r="B126" s="65"/>
      <c r="C126" s="65" t="s">
        <v>50</v>
      </c>
      <c r="D126" s="114">
        <f>SUM(D127:D127)</f>
        <v>80000</v>
      </c>
    </row>
    <row r="127" spans="1:5" x14ac:dyDescent="0.25">
      <c r="A127" s="59"/>
      <c r="B127" s="65">
        <v>5365</v>
      </c>
      <c r="C127" s="65" t="s">
        <v>51</v>
      </c>
      <c r="D127" s="83">
        <v>80000</v>
      </c>
    </row>
    <row r="128" spans="1:5" x14ac:dyDescent="0.25">
      <c r="A128" s="59"/>
      <c r="B128" s="65"/>
      <c r="C128" s="65"/>
      <c r="D128" s="83"/>
    </row>
    <row r="129" spans="1:4" x14ac:dyDescent="0.25">
      <c r="A129" s="59">
        <v>6409</v>
      </c>
      <c r="B129" s="65"/>
      <c r="C129" s="75" t="s">
        <v>67</v>
      </c>
      <c r="D129" s="114">
        <f t="shared" ref="D129" si="2">SUM(D130:D134)</f>
        <v>11000</v>
      </c>
    </row>
    <row r="130" spans="1:4" x14ac:dyDescent="0.25">
      <c r="A130" s="59"/>
      <c r="B130" s="65">
        <v>5169</v>
      </c>
      <c r="C130" s="65" t="s">
        <v>23</v>
      </c>
      <c r="D130" s="83">
        <v>3000</v>
      </c>
    </row>
    <row r="131" spans="1:4" x14ac:dyDescent="0.25">
      <c r="A131" s="59"/>
      <c r="B131" s="65">
        <v>5179</v>
      </c>
      <c r="C131" s="65" t="s">
        <v>117</v>
      </c>
      <c r="D131" s="83">
        <v>1000</v>
      </c>
    </row>
    <row r="132" spans="1:4" x14ac:dyDescent="0.25">
      <c r="A132" s="59"/>
      <c r="B132" s="65">
        <v>5221</v>
      </c>
      <c r="C132" s="65" t="s">
        <v>94</v>
      </c>
      <c r="D132" s="83">
        <v>4000</v>
      </c>
    </row>
    <row r="133" spans="1:4" x14ac:dyDescent="0.25">
      <c r="A133" s="59"/>
      <c r="B133" s="65">
        <v>5229</v>
      </c>
      <c r="C133" s="65" t="s">
        <v>102</v>
      </c>
      <c r="D133" s="83">
        <v>3000</v>
      </c>
    </row>
    <row r="134" spans="1:4" x14ac:dyDescent="0.25">
      <c r="A134" s="59"/>
      <c r="B134" s="65"/>
      <c r="C134" s="65"/>
      <c r="D134" s="83"/>
    </row>
    <row r="135" spans="1:4" x14ac:dyDescent="0.25">
      <c r="A135" s="59">
        <v>6330</v>
      </c>
      <c r="B135" s="65">
        <v>5345</v>
      </c>
      <c r="C135" s="65" t="s">
        <v>118</v>
      </c>
      <c r="D135" s="80"/>
    </row>
    <row r="136" spans="1:4" x14ac:dyDescent="0.25">
      <c r="A136" s="124"/>
      <c r="B136" s="125">
        <v>8124</v>
      </c>
      <c r="C136" s="125" t="s">
        <v>133</v>
      </c>
      <c r="D136" s="80">
        <v>277456</v>
      </c>
    </row>
    <row r="137" spans="1:4" ht="15.75" thickBot="1" x14ac:dyDescent="0.3">
      <c r="A137" s="61"/>
      <c r="B137" s="67"/>
      <c r="C137" s="39" t="s">
        <v>52</v>
      </c>
      <c r="D137" s="118">
        <v>6065906</v>
      </c>
    </row>
  </sheetData>
  <mergeCells count="4">
    <mergeCell ref="A1:C1"/>
    <mergeCell ref="A7:A9"/>
    <mergeCell ref="B7:B9"/>
    <mergeCell ref="C7:C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k 31.10.2021</vt:lpstr>
      <vt:lpstr>výdaje k 31.10.2021</vt:lpstr>
      <vt:lpstr>'Příjmy k 31.10.2021'!Oblast_tisku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Mejdrech</dc:creator>
  <cp:lastModifiedBy>Uzivatel</cp:lastModifiedBy>
  <cp:revision/>
  <cp:lastPrinted>2022-01-13T17:35:03Z</cp:lastPrinted>
  <dcterms:created xsi:type="dcterms:W3CDTF">2014-03-11T09:47:57Z</dcterms:created>
  <dcterms:modified xsi:type="dcterms:W3CDTF">2022-01-13T17:36:46Z</dcterms:modified>
</cp:coreProperties>
</file>